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4040" windowHeight="8235" activeTab="0"/>
  </bookViews>
  <sheets>
    <sheet name="Question 11-7" sheetId="1" r:id="rId1"/>
    <sheet name="Question 11-9" sheetId="2" r:id="rId2"/>
    <sheet name="Question 12-4" sheetId="3" r:id="rId3"/>
    <sheet name="Question 12-8" sheetId="4" r:id="rId4"/>
  </sheets>
  <definedNames>
    <definedName name="PrintArea11_10a">'Question 11-9'!$D$4:$J$49</definedName>
    <definedName name="PrintArea11_10b">'Question 11-9'!$D$52:$J$71</definedName>
    <definedName name="PrintArea11_8a">'Question 11-7'!$D$4:$J$35</definedName>
    <definedName name="PrintArea11_8b">'Question 11-7'!$D$38:$J$64</definedName>
    <definedName name="PrintArea12_12a">'Question 12-8'!$D$4:$J$19</definedName>
    <definedName name="PrintArea12_12b">'Question 12-8'!$D$22:$O$48</definedName>
    <definedName name="PrintArea12_5a">'Question 12-4'!$D$4:$J$21</definedName>
    <definedName name="PrintArea12_5b">'Question 12-4'!$D$24:$J$60</definedName>
  </definedNames>
  <calcPr fullCalcOnLoad="1"/>
</workbook>
</file>

<file path=xl/sharedStrings.xml><?xml version="1.0" encoding="utf-8"?>
<sst xmlns="http://schemas.openxmlformats.org/spreadsheetml/2006/main" count="225" uniqueCount="144">
  <si>
    <t>Principles of Corporate Finance</t>
  </si>
  <si>
    <t>Forecast the cash flows and calculate the NPV of new equipment</t>
  </si>
  <si>
    <t xml:space="preserve">Student Name: </t>
  </si>
  <si>
    <t xml:space="preserve">Course Name: </t>
  </si>
  <si>
    <t xml:space="preserve">Student ID: </t>
  </si>
  <si>
    <t xml:space="preserve">Course Number: </t>
  </si>
  <si>
    <t xml:space="preserve">Photographic Laboratories recover and recycle the silver used in photographic film. Stikine River Photo is </t>
  </si>
  <si>
    <t>considering purchase of improved equipment for their laboratory at Telegraph Creek. Here is the information</t>
  </si>
  <si>
    <t>they have.</t>
  </si>
  <si>
    <t>The equipment costs $100,000</t>
  </si>
  <si>
    <t>It will cost $80,000 per year to run.</t>
  </si>
  <si>
    <t xml:space="preserve">It has an economic life of 10 years but can be depreciated over 5 years by </t>
  </si>
  <si>
    <t>the straight-line method (see Section 6.2)</t>
  </si>
  <si>
    <t>It will recover an additional 5,000 ounces of silver per year.</t>
  </si>
  <si>
    <t>Silver is selling for $20 per ounce. Over the past 10 years, the price of silver has</t>
  </si>
  <si>
    <t>appreciated by 4.5 percent per year in real terms. Silver is traded in an active,</t>
  </si>
  <si>
    <t>competitive market.</t>
  </si>
  <si>
    <t>Stikine's marginal tax rate is 35 percent. Assume U.S. tax law.</t>
  </si>
  <si>
    <t>Stikine's company cost of capital is 8 percent in real terms.</t>
  </si>
  <si>
    <t>What is the NPV of the new equipment? Make additional assumptions as necessary.</t>
  </si>
  <si>
    <t>Solution</t>
  </si>
  <si>
    <t>Instructions</t>
  </si>
  <si>
    <t>Using the following assumptions, calculate the Net Present Value of the new equipment. You will</t>
  </si>
  <si>
    <t>need to make one assumption of your own - the assumed nominal cost of capital. The nominal</t>
  </si>
  <si>
    <t>cost of capital is needed to discount the tax shield (attributed to the annual depreciation).</t>
  </si>
  <si>
    <t>Assumptions</t>
  </si>
  <si>
    <t>Equipment cost</t>
  </si>
  <si>
    <t xml:space="preserve">Annual cost to operate </t>
  </si>
  <si>
    <t>Depreciation (years 1-5)</t>
  </si>
  <si>
    <t>Silver ounces per year</t>
  </si>
  <si>
    <t>Silver price per ounce</t>
  </si>
  <si>
    <t>Marginal tax rate</t>
  </si>
  <si>
    <t>Cost of capital (real)</t>
  </si>
  <si>
    <t>Assumed nominal cost of capital</t>
  </si>
  <si>
    <t>Net Present Value</t>
  </si>
  <si>
    <t>Present value of tax shield</t>
  </si>
  <si>
    <t>FORMULA</t>
  </si>
  <si>
    <t>Present value of silver</t>
  </si>
  <si>
    <t>Present value of operating costs</t>
  </si>
  <si>
    <t>Less: equipment costs</t>
  </si>
  <si>
    <t>Valuation of a building</t>
  </si>
  <si>
    <t>You are asked to value a large building in northern New Jersey. The valuation is needed for a bankruptcy</t>
  </si>
  <si>
    <t>settlement. Here are the facts:</t>
  </si>
  <si>
    <t xml:space="preserve">The settlement requires that the building's value equal the PV value of the net cash proceeds the </t>
  </si>
  <si>
    <t>railroad would receive if it cleared the building and sold it for its highest and best nonrailroad use, which</t>
  </si>
  <si>
    <t>is as a warehouse.</t>
  </si>
  <si>
    <t>The building has been appraised at $1 million. This figure is based on actual recent selling prices of a sample</t>
  </si>
  <si>
    <t>of similar New Jersey buildings used as, or available for use as, warehouses.</t>
  </si>
  <si>
    <t xml:space="preserve">If rented today as a warehouse, the building could generate $80,000 per year. This cash flow is calculated </t>
  </si>
  <si>
    <t>after out-of-pocket operating expenses and after real estate taxes of $50,000 per year.</t>
  </si>
  <si>
    <t>Gross rents</t>
  </si>
  <si>
    <t>Operating expenses</t>
  </si>
  <si>
    <t>Real estate taxes</t>
  </si>
  <si>
    <t>Net</t>
  </si>
  <si>
    <t>Gross rents, operating expenses, and real estate taxes are uncertain but are expected to grow with inflation.</t>
  </si>
  <si>
    <t>However, it would take one year and $200,000 to clear out the railroad equipment and prepare the building</t>
  </si>
  <si>
    <t>for use as a warehouse. This expenditure would be spread evenly over the next year.</t>
  </si>
  <si>
    <t xml:space="preserve">The property will be put on the market when ready for use as a warehouse. Your real estate adviser says </t>
  </si>
  <si>
    <t>that properties of this type take, on average, 1 year to sell after they are put on the market. However, the railroad</t>
  </si>
  <si>
    <t>could rent the building as a warehouse while waiting for it to sell.</t>
  </si>
  <si>
    <t>The opportunity cost of capital for investment in real estate is 8 percent in real terms.</t>
  </si>
  <si>
    <t xml:space="preserve">Your real estate adviser notes that selling prices of comparable buildings in northern New Jersey have </t>
  </si>
  <si>
    <t>declined, in real terms, at an average rate of 2 percent per year over the last 10 years.</t>
  </si>
  <si>
    <t>A 5 percent sales commission would be paid by the railroad at the time of the sale.</t>
  </si>
  <si>
    <t>The railroad pays no income taxes. It would have to pay property taxes.</t>
  </si>
  <si>
    <t>Use the assumptions below and the facts from the question to enter formulas to complete the valuation</t>
  </si>
  <si>
    <t>calculation below. You can use the MS Excel PV function to complete the valuation.</t>
  </si>
  <si>
    <t>Net annual cash flows from rent</t>
  </si>
  <si>
    <t>Clean up costs</t>
  </si>
  <si>
    <t>Opportunity cost of capital</t>
  </si>
  <si>
    <t>Sales commission</t>
  </si>
  <si>
    <t>Valuation</t>
  </si>
  <si>
    <t>Appraised value</t>
  </si>
  <si>
    <t>Less:</t>
  </si>
  <si>
    <t xml:space="preserve"> Present value of clean up costs</t>
  </si>
  <si>
    <t xml:space="preserve"> Present value of lost rent</t>
  </si>
  <si>
    <t xml:space="preserve"> Present value of commission</t>
  </si>
  <si>
    <t>Calculate EVA</t>
  </si>
  <si>
    <t>Table 12.10 shows a condensed income statement and balance sheet for Androscoggin Copper's</t>
  </si>
  <si>
    <t>Rumford smelting plant.</t>
  </si>
  <si>
    <t>(a) Calculate the plant's EVA. Assume the cost of capital is 9 percent.</t>
  </si>
  <si>
    <t>(b) As the table below shows, the plant is carried on Androscoggin's books at $48.32 million. However,</t>
  </si>
  <si>
    <t xml:space="preserve">it is a modern design, and could be sold to another copper company for $95 million. How should this fact </t>
  </si>
  <si>
    <t>change your calculation of EVA?</t>
  </si>
  <si>
    <t xml:space="preserve">Using cell references to the information below (Income Statement and Assets), complete the EVA </t>
  </si>
  <si>
    <t>Calculation for parts (a) and (b).</t>
  </si>
  <si>
    <t>INCOME STATEMENT FOR 2001</t>
  </si>
  <si>
    <t>ASSETS, DECEMBER 31, 2001</t>
  </si>
  <si>
    <t>Revenue</t>
  </si>
  <si>
    <t>Net working capital</t>
  </si>
  <si>
    <t>Raw materials cost</t>
  </si>
  <si>
    <t>Investment in plant and equipment</t>
  </si>
  <si>
    <t>Operating cost</t>
  </si>
  <si>
    <t>Less accumulated depreciation</t>
  </si>
  <si>
    <t>Depreciation</t>
  </si>
  <si>
    <t>Net plant and equipment</t>
  </si>
  <si>
    <t>Pretax income</t>
  </si>
  <si>
    <t>Tax at 35%</t>
  </si>
  <si>
    <t>Net income</t>
  </si>
  <si>
    <t>Total assets</t>
  </si>
  <si>
    <t>EVA Calculation</t>
  </si>
  <si>
    <t>Income earned</t>
  </si>
  <si>
    <t>Cost of capital</t>
  </si>
  <si>
    <t>Investment</t>
  </si>
  <si>
    <t>EVA</t>
  </si>
  <si>
    <t>(b) As the table above shows, the plant is carried on Androscoggin's books at $48.32 million. However,</t>
  </si>
  <si>
    <t>Conclusion</t>
  </si>
  <si>
    <t>Calculate Economic Profitability</t>
  </si>
  <si>
    <t>Calculate the year-by-year book and economic profitability for investment in polyzone production, as</t>
  </si>
  <si>
    <t>described in Chapter 11. Use the cash flows and competitive spreads shown in Table 11.2</t>
  </si>
  <si>
    <t>What is the steady-state book rate of return (ROI) for a mature company producing polyzone? Assume</t>
  </si>
  <si>
    <t>no growth and competitive spreads.</t>
  </si>
  <si>
    <t>Complete the table below and then enter a formula to calculate the steady-state book rate of return (ROI).</t>
  </si>
  <si>
    <t>Cost of Capital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</si>
  <si>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</si>
  <si>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</si>
  <si>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</si>
  <si>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</si>
  <si>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</si>
  <si>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</si>
  <si>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</si>
  <si>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</si>
  <si>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</si>
  <si>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</si>
  <si>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</si>
  <si>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 xml:space="preserve">Book Value of </t>
  </si>
  <si>
    <t>Investment End of Year</t>
  </si>
  <si>
    <t>Net Revenue</t>
  </si>
  <si>
    <t>Production costs</t>
  </si>
  <si>
    <t>Transport &amp; Other Costs</t>
  </si>
  <si>
    <t>Book Income</t>
  </si>
  <si>
    <t>Book Rate of Return</t>
  </si>
  <si>
    <t>Cash Flow</t>
  </si>
  <si>
    <t>PV at Start of Year</t>
  </si>
  <si>
    <t>PV at End of Year</t>
  </si>
  <si>
    <t>Change in PV</t>
  </si>
  <si>
    <t>Economic Depreciation</t>
  </si>
  <si>
    <t>Economic Income</t>
  </si>
  <si>
    <t>Economic Rate of Return</t>
  </si>
  <si>
    <t>Steady-state book ROI</t>
  </si>
  <si>
    <t>Question 11-7</t>
  </si>
  <si>
    <t>Question 11-9</t>
  </si>
  <si>
    <t>Question 12-4</t>
  </si>
  <si>
    <t>Question 12-8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</si>
</sst>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#,##0.0_);[Red]\(#,##0.0\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Border="1" applyAlignment="1" applyProtection="1">
      <alignment horizontal="centerContinuous" vertical="top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0" fontId="0" fillId="0" borderId="0" xfId="0" applyFont="1" applyAlignment="1">
      <alignment horizontal="left"/>
    </xf>
    <xf numFmtId="49" fontId="0" fillId="4" borderId="3" xfId="0" applyNumberFormat="1" applyFill="1" applyBorder="1" applyAlignment="1" applyProtection="1">
      <alignment/>
      <protection locked="0"/>
    </xf>
    <xf numFmtId="49" fontId="0" fillId="4" borderId="4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7" fontId="0" fillId="0" borderId="0" xfId="17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/>
    </xf>
    <xf numFmtId="37" fontId="0" fillId="2" borderId="5" xfId="17" applyNumberForma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4" borderId="0" xfId="0" applyNumberFormat="1" applyFill="1" applyAlignment="1" applyProtection="1">
      <alignment/>
      <protection locked="0"/>
    </xf>
    <xf numFmtId="6" fontId="0" fillId="4" borderId="0" xfId="0" applyNumberFormat="1" applyFill="1" applyAlignment="1" applyProtection="1">
      <alignment/>
      <protection locked="0"/>
    </xf>
    <xf numFmtId="38" fontId="0" fillId="4" borderId="0" xfId="0" applyNumberFormat="1" applyFill="1" applyAlignment="1" applyProtection="1">
      <alignment/>
      <protection locked="0"/>
    </xf>
    <xf numFmtId="38" fontId="0" fillId="0" borderId="0" xfId="0" applyNumberFormat="1" applyAlignment="1">
      <alignment/>
    </xf>
    <xf numFmtId="6" fontId="0" fillId="0" borderId="6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6" fontId="0" fillId="3" borderId="0" xfId="0" applyNumberFormat="1" applyFill="1" applyAlignment="1">
      <alignment/>
    </xf>
    <xf numFmtId="0" fontId="6" fillId="0" borderId="0" xfId="0" applyFont="1" applyBorder="1" applyAlignment="1">
      <alignment horizontal="left"/>
    </xf>
    <xf numFmtId="6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40" fontId="0" fillId="0" borderId="7" xfId="0" applyNumberFormat="1" applyBorder="1" applyAlignment="1">
      <alignment/>
    </xf>
    <xf numFmtId="40" fontId="0" fillId="0" borderId="8" xfId="0" applyNumberFormat="1" applyBorder="1" applyAlignment="1">
      <alignment/>
    </xf>
    <xf numFmtId="8" fontId="0" fillId="0" borderId="6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4" borderId="0" xfId="0" applyNumberFormat="1" applyFill="1" applyAlignment="1" applyProtection="1">
      <alignment/>
      <protection locked="0"/>
    </xf>
    <xf numFmtId="167" fontId="0" fillId="0" borderId="0" xfId="19" applyNumberFormat="1" applyAlignment="1">
      <alignment/>
    </xf>
    <xf numFmtId="172" fontId="0" fillId="4" borderId="0" xfId="0" applyNumberFormat="1" applyFill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0" fillId="0" borderId="9" xfId="0" applyBorder="1" applyAlignment="1">
      <alignment horizontal="centerContinuous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Continuous"/>
    </xf>
    <xf numFmtId="0" fontId="0" fillId="5" borderId="0" xfId="0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5" borderId="0" xfId="0" applyFill="1" applyAlignment="1">
      <alignment/>
    </xf>
    <xf numFmtId="37" fontId="0" fillId="0" borderId="10" xfId="17" applyNumberFormat="1" applyBorder="1" applyAlignment="1">
      <alignment/>
    </xf>
    <xf numFmtId="37" fontId="0" fillId="5" borderId="0" xfId="17" applyNumberFormat="1" applyFill="1" applyBorder="1" applyAlignment="1">
      <alignment/>
    </xf>
    <xf numFmtId="37" fontId="0" fillId="2" borderId="0" xfId="17" applyNumberForma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0" xfId="19" applyAlignment="1">
      <alignment/>
    </xf>
    <xf numFmtId="178" fontId="0" fillId="0" borderId="0" xfId="0" applyNumberFormat="1" applyAlignment="1">
      <alignment/>
    </xf>
    <xf numFmtId="178" fontId="0" fillId="4" borderId="0" xfId="0" applyNumberFormat="1" applyFill="1" applyAlignment="1" applyProtection="1">
      <alignment/>
      <protection locked="0"/>
    </xf>
    <xf numFmtId="10" fontId="0" fillId="4" borderId="0" xfId="19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L66"/>
  <sheetViews>
    <sheetView showGridLines="0" showRowColHeaders="0"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2.75"/>
  <cols>
    <col min="1" max="1" width="0.13671875" style="2" customWidth="1"/>
    <col min="2" max="2" width="1.7109375" style="2" customWidth="1"/>
    <col min="3" max="3" width="2.7109375" style="2" customWidth="1"/>
    <col min="4" max="4" width="16.7109375" style="2" customWidth="1"/>
    <col min="5" max="10" width="12.7109375" style="2" customWidth="1"/>
    <col min="11" max="11" width="2.7109375" style="2" customWidth="1"/>
    <col min="12" max="12" width="32.7109375" style="2" customWidth="1"/>
    <col min="13" max="16384" width="9.140625" style="2" customWidth="1"/>
  </cols>
  <sheetData>
    <row r="1" ht="0.75" customHeight="1">
      <c r="A1" s="1"/>
    </row>
    <row r="2" spans="3:11" ht="27.75" customHeight="1">
      <c r="C2" s="3"/>
      <c r="D2" s="3"/>
      <c r="E2" s="3"/>
      <c r="F2" s="3"/>
      <c r="G2" s="3"/>
      <c r="H2" s="3"/>
      <c r="I2" s="3"/>
      <c r="J2" s="3"/>
      <c r="K2" s="3"/>
    </row>
    <row r="3" spans="3:11" ht="9.75" customHeight="1">
      <c r="C3" s="3"/>
      <c r="D3" s="3"/>
      <c r="E3" s="3"/>
      <c r="F3" s="3"/>
      <c r="G3" s="3"/>
      <c r="H3" s="3"/>
      <c r="I3" s="3"/>
      <c r="J3" s="3"/>
      <c r="K3" s="3"/>
    </row>
    <row r="4" spans="2:12" ht="30" customHeight="1">
      <c r="B4" s="4"/>
      <c r="C4" s="5"/>
      <c r="D4" s="6" t="s">
        <v>0</v>
      </c>
      <c r="E4" s="7"/>
      <c r="F4" s="7"/>
      <c r="G4" s="7"/>
      <c r="H4" s="7"/>
      <c r="I4" s="7"/>
      <c r="J4" s="7"/>
      <c r="K4" s="8"/>
      <c r="L4" s="9"/>
    </row>
    <row r="5" spans="2:12" ht="18.75">
      <c r="B5" s="4"/>
      <c r="C5" s="5"/>
      <c r="D5" s="5"/>
      <c r="E5" s="7"/>
      <c r="F5" s="7"/>
      <c r="G5" s="7"/>
      <c r="H5" s="7"/>
      <c r="I5" s="7"/>
      <c r="J5" s="7"/>
      <c r="K5" s="8"/>
      <c r="L5" s="9"/>
    </row>
    <row r="6" spans="2:12" ht="15.75" customHeight="1">
      <c r="B6" s="4"/>
      <c r="C6" s="5"/>
      <c r="D6" s="7"/>
      <c r="E6" s="7"/>
      <c r="F6" s="7"/>
      <c r="G6" s="7"/>
      <c r="H6" s="7"/>
      <c r="I6" s="7"/>
      <c r="J6" s="7"/>
      <c r="K6" s="8"/>
      <c r="L6" s="9"/>
    </row>
    <row r="7" spans="2:12" ht="15.75" customHeight="1">
      <c r="B7" s="4"/>
      <c r="C7" s="10"/>
      <c r="D7" s="11" t="s">
        <v>140</v>
      </c>
      <c r="E7" s="12"/>
      <c r="F7" s="12"/>
      <c r="G7" s="8"/>
      <c r="H7" s="8"/>
      <c r="I7"/>
      <c r="J7"/>
      <c r="K7" s="8"/>
      <c r="L7" s="9"/>
    </row>
    <row r="8" spans="2:12" ht="12.75">
      <c r="B8" s="4"/>
      <c r="C8" s="8"/>
      <c r="D8" s="13" t="s">
        <v>1</v>
      </c>
      <c r="E8" s="12"/>
      <c r="F8" s="12"/>
      <c r="G8" s="8"/>
      <c r="H8" s="8"/>
      <c r="I8"/>
      <c r="J8"/>
      <c r="K8" s="8"/>
      <c r="L8" s="9"/>
    </row>
    <row r="9" spans="2:12" ht="15.75" customHeight="1">
      <c r="B9" s="4"/>
      <c r="C9" s="8"/>
      <c r="D9" s="14"/>
      <c r="E9" s="14"/>
      <c r="F9" s="14"/>
      <c r="G9" s="8"/>
      <c r="H9"/>
      <c r="I9"/>
      <c r="J9"/>
      <c r="K9" s="8"/>
      <c r="L9" s="9"/>
    </row>
    <row r="10" spans="2:12" ht="12.75">
      <c r="B10" s="4"/>
      <c r="C10" s="8"/>
      <c r="D10" s="15" t="s">
        <v>2</v>
      </c>
      <c r="E10" s="16"/>
      <c r="F10" s="17"/>
      <c r="G10" s="8"/>
      <c r="H10"/>
      <c r="I10"/>
      <c r="J10"/>
      <c r="K10" s="8"/>
      <c r="L10" s="9"/>
    </row>
    <row r="11" spans="2:12" ht="12.75">
      <c r="B11" s="4"/>
      <c r="C11" s="8"/>
      <c r="D11" s="18" t="s">
        <v>3</v>
      </c>
      <c r="E11" s="19"/>
      <c r="F11" s="20"/>
      <c r="G11" s="8"/>
      <c r="H11"/>
      <c r="I11"/>
      <c r="J11"/>
      <c r="K11" s="8"/>
      <c r="L11" s="9"/>
    </row>
    <row r="12" spans="2:12" ht="12.75">
      <c r="B12" s="4"/>
      <c r="C12" s="8"/>
      <c r="D12" s="21" t="s">
        <v>4</v>
      </c>
      <c r="E12" s="19"/>
      <c r="F12" s="20"/>
      <c r="G12" s="8"/>
      <c r="H12"/>
      <c r="I12"/>
      <c r="J12"/>
      <c r="K12" s="8"/>
      <c r="L12" s="9"/>
    </row>
    <row r="13" spans="2:12" ht="12.75">
      <c r="B13" s="4"/>
      <c r="C13" s="8"/>
      <c r="D13" s="21" t="s">
        <v>5</v>
      </c>
      <c r="E13" s="19"/>
      <c r="F13" s="20"/>
      <c r="G13" s="8"/>
      <c r="H13"/>
      <c r="I13"/>
      <c r="J13"/>
      <c r="K13" s="8"/>
      <c r="L13" s="9"/>
    </row>
    <row r="14" spans="2:12" ht="12.75">
      <c r="B14" s="4"/>
      <c r="C14" s="8"/>
      <c r="D14" s="14"/>
      <c r="E14" s="14"/>
      <c r="F14" s="14"/>
      <c r="G14" s="8"/>
      <c r="H14"/>
      <c r="I14"/>
      <c r="J14"/>
      <c r="K14" s="8"/>
      <c r="L14" s="9"/>
    </row>
    <row r="15" spans="2:12" ht="12.75">
      <c r="B15" s="4"/>
      <c r="C15" s="8"/>
      <c r="D15" s="22" t="s">
        <v>6</v>
      </c>
      <c r="E15"/>
      <c r="F15"/>
      <c r="G15"/>
      <c r="H15"/>
      <c r="I15"/>
      <c r="J15" s="8"/>
      <c r="K15" s="8"/>
      <c r="L15" s="9"/>
    </row>
    <row r="16" spans="2:12" ht="12.75">
      <c r="B16" s="4"/>
      <c r="C16" s="8"/>
      <c r="D16" s="22" t="s">
        <v>7</v>
      </c>
      <c r="E16"/>
      <c r="F16"/>
      <c r="G16"/>
      <c r="H16"/>
      <c r="I16"/>
      <c r="J16" s="8"/>
      <c r="K16" s="8"/>
      <c r="L16" s="9"/>
    </row>
    <row r="17" spans="2:12" ht="12.75">
      <c r="B17" s="4"/>
      <c r="C17" s="8"/>
      <c r="D17" s="22" t="s">
        <v>8</v>
      </c>
      <c r="E17"/>
      <c r="F17"/>
      <c r="G17"/>
      <c r="H17"/>
      <c r="I17"/>
      <c r="J17" s="8"/>
      <c r="K17" s="8"/>
      <c r="L17" s="9"/>
    </row>
    <row r="18" spans="2:12" ht="12.75" customHeight="1">
      <c r="B18" s="4"/>
      <c r="C18" s="8"/>
      <c r="D18" s="22"/>
      <c r="E18" t="s">
        <v>9</v>
      </c>
      <c r="F18"/>
      <c r="G18"/>
      <c r="H18"/>
      <c r="I18"/>
      <c r="J18" s="8"/>
      <c r="K18" s="8"/>
      <c r="L18" s="9"/>
    </row>
    <row r="19" spans="2:12" ht="6" customHeight="1">
      <c r="B19" s="4"/>
      <c r="C19" s="8"/>
      <c r="D19" s="22"/>
      <c r="E19"/>
      <c r="F19"/>
      <c r="G19"/>
      <c r="H19"/>
      <c r="I19"/>
      <c r="J19" s="8"/>
      <c r="K19" s="8"/>
      <c r="L19" s="9"/>
    </row>
    <row r="20" spans="2:12" ht="12.75">
      <c r="B20" s="4"/>
      <c r="C20" s="8"/>
      <c r="D20" s="22"/>
      <c r="E20" t="s">
        <v>10</v>
      </c>
      <c r="F20"/>
      <c r="G20"/>
      <c r="H20"/>
      <c r="I20"/>
      <c r="J20" s="8"/>
      <c r="K20" s="8"/>
      <c r="L20" s="9"/>
    </row>
    <row r="21" spans="2:12" ht="6" customHeight="1">
      <c r="B21" s="4"/>
      <c r="C21" s="8"/>
      <c r="D21" s="22"/>
      <c r="E21"/>
      <c r="F21"/>
      <c r="G21"/>
      <c r="H21"/>
      <c r="I21"/>
      <c r="J21" s="8"/>
      <c r="K21" s="8"/>
      <c r="L21" s="9"/>
    </row>
    <row r="22" spans="2:12" ht="12.75">
      <c r="B22" s="4"/>
      <c r="C22" s="8"/>
      <c r="D22" s="22"/>
      <c r="E22" t="s">
        <v>11</v>
      </c>
      <c r="F22"/>
      <c r="G22"/>
      <c r="H22"/>
      <c r="I22"/>
      <c r="J22" s="8"/>
      <c r="K22" s="8"/>
      <c r="L22" s="9"/>
    </row>
    <row r="23" spans="2:12" ht="12.75">
      <c r="B23" s="4"/>
      <c r="C23" s="8"/>
      <c r="D23"/>
      <c r="E23" t="s">
        <v>12</v>
      </c>
      <c r="F23"/>
      <c r="G23"/>
      <c r="H23"/>
      <c r="I23"/>
      <c r="J23" s="8"/>
      <c r="K23" s="8"/>
      <c r="L23" s="9"/>
    </row>
    <row r="24" spans="2:12" ht="6" customHeight="1">
      <c r="B24" s="4"/>
      <c r="C24" s="8"/>
      <c r="D24"/>
      <c r="E24"/>
      <c r="F24"/>
      <c r="G24"/>
      <c r="H24"/>
      <c r="I24"/>
      <c r="J24" s="8"/>
      <c r="K24" s="8"/>
      <c r="L24" s="9"/>
    </row>
    <row r="25" spans="2:12" ht="12.75" customHeight="1">
      <c r="B25" s="4"/>
      <c r="C25" s="8"/>
      <c r="D25" s="22"/>
      <c r="E25" t="s">
        <v>13</v>
      </c>
      <c r="F25"/>
      <c r="G25"/>
      <c r="H25"/>
      <c r="I25"/>
      <c r="J25" s="8"/>
      <c r="K25" s="8"/>
      <c r="L25" s="9"/>
    </row>
    <row r="26" spans="2:12" ht="6" customHeight="1">
      <c r="B26" s="4"/>
      <c r="C26" s="8"/>
      <c r="D26" s="22"/>
      <c r="E26"/>
      <c r="F26"/>
      <c r="G26"/>
      <c r="H26"/>
      <c r="I26"/>
      <c r="J26" s="8"/>
      <c r="K26" s="8"/>
      <c r="L26" s="9"/>
    </row>
    <row r="27" spans="2:12" ht="12.75">
      <c r="B27" s="4"/>
      <c r="C27" s="8"/>
      <c r="D27" s="22"/>
      <c r="E27" t="s">
        <v>14</v>
      </c>
      <c r="F27"/>
      <c r="G27"/>
      <c r="H27"/>
      <c r="I27"/>
      <c r="J27" s="8"/>
      <c r="K27" s="8"/>
      <c r="L27" s="9"/>
    </row>
    <row r="28" spans="2:12" ht="12.75" customHeight="1">
      <c r="B28" s="4"/>
      <c r="C28" s="8"/>
      <c r="D28" s="22"/>
      <c r="E28" t="s">
        <v>15</v>
      </c>
      <c r="F28"/>
      <c r="G28"/>
      <c r="H28"/>
      <c r="I28"/>
      <c r="J28" s="8"/>
      <c r="K28" s="8"/>
      <c r="L28" s="9"/>
    </row>
    <row r="29" spans="2:12" ht="12.75">
      <c r="B29" s="4"/>
      <c r="C29" s="8"/>
      <c r="D29" s="22"/>
      <c r="E29" t="s">
        <v>16</v>
      </c>
      <c r="F29"/>
      <c r="G29"/>
      <c r="H29"/>
      <c r="I29"/>
      <c r="J29" s="8"/>
      <c r="K29" s="8"/>
      <c r="L29" s="9"/>
    </row>
    <row r="30" spans="2:12" ht="6" customHeight="1">
      <c r="B30" s="4"/>
      <c r="C30" s="8"/>
      <c r="D30" s="22"/>
      <c r="E30"/>
      <c r="F30"/>
      <c r="G30"/>
      <c r="H30"/>
      <c r="I30"/>
      <c r="J30" s="8"/>
      <c r="K30" s="8"/>
      <c r="L30" s="9"/>
    </row>
    <row r="31" spans="2:12" ht="12.75" customHeight="1">
      <c r="B31" s="4"/>
      <c r="C31" s="8"/>
      <c r="D31" s="22"/>
      <c r="E31" t="s">
        <v>17</v>
      </c>
      <c r="F31"/>
      <c r="G31"/>
      <c r="H31"/>
      <c r="I31"/>
      <c r="J31" s="8"/>
      <c r="K31" s="8"/>
      <c r="L31" s="9"/>
    </row>
    <row r="32" spans="2:12" ht="6" customHeight="1">
      <c r="B32" s="4"/>
      <c r="C32" s="8"/>
      <c r="D32" s="22"/>
      <c r="E32"/>
      <c r="F32"/>
      <c r="G32"/>
      <c r="H32"/>
      <c r="I32"/>
      <c r="J32" s="8"/>
      <c r="K32" s="8"/>
      <c r="L32" s="9"/>
    </row>
    <row r="33" spans="2:12" ht="12.75" customHeight="1">
      <c r="B33" s="4"/>
      <c r="C33" s="8"/>
      <c r="D33" s="22"/>
      <c r="E33" t="s">
        <v>18</v>
      </c>
      <c r="F33"/>
      <c r="G33"/>
      <c r="H33"/>
      <c r="I33"/>
      <c r="J33" s="8"/>
      <c r="K33" s="8"/>
      <c r="L33" s="9"/>
    </row>
    <row r="34" spans="2:12" ht="12.75" customHeight="1">
      <c r="B34" s="4"/>
      <c r="C34" s="8"/>
      <c r="D34" s="22"/>
      <c r="E34"/>
      <c r="F34"/>
      <c r="G34"/>
      <c r="H34"/>
      <c r="I34"/>
      <c r="J34" s="8"/>
      <c r="K34" s="8"/>
      <c r="L34" s="9"/>
    </row>
    <row r="35" spans="2:12" ht="12.75" customHeight="1">
      <c r="B35" s="4"/>
      <c r="C35" s="8"/>
      <c r="D35" s="22" t="s">
        <v>19</v>
      </c>
      <c r="E35"/>
      <c r="F35"/>
      <c r="G35"/>
      <c r="H35"/>
      <c r="I35"/>
      <c r="J35" s="8"/>
      <c r="K35" s="8"/>
      <c r="L35" s="9"/>
    </row>
    <row r="36" spans="2:12" ht="13.5" thickBot="1">
      <c r="B36" s="4"/>
      <c r="C36" s="8"/>
      <c r="D36" s="8"/>
      <c r="E36" s="23"/>
      <c r="F36" s="23"/>
      <c r="G36" s="24"/>
      <c r="H36" s="24"/>
      <c r="I36" s="8"/>
      <c r="J36" s="8"/>
      <c r="K36" s="8"/>
      <c r="L36" s="9"/>
    </row>
    <row r="37" spans="3:11" ht="13.5" thickTop="1">
      <c r="C37" s="25"/>
      <c r="D37" s="25"/>
      <c r="E37" s="26"/>
      <c r="F37" s="26"/>
      <c r="G37" s="27"/>
      <c r="H37" s="27"/>
      <c r="I37" s="25"/>
      <c r="J37" s="25"/>
      <c r="K37" s="25"/>
    </row>
    <row r="38" spans="2:12" ht="22.5">
      <c r="B38" s="4"/>
      <c r="C38" s="8"/>
      <c r="D38" s="28" t="s">
        <v>20</v>
      </c>
      <c r="E38" s="7"/>
      <c r="F38" s="7"/>
      <c r="G38" s="7"/>
      <c r="H38" s="7"/>
      <c r="I38" s="7"/>
      <c r="J38" s="7"/>
      <c r="K38" s="8"/>
      <c r="L38" s="9"/>
    </row>
    <row r="39" spans="2:12" ht="9.75" customHeight="1">
      <c r="B39" s="4"/>
      <c r="C39" s="8"/>
      <c r="D39" s="11" t="str">
        <f>T(D7)</f>
        <v>Question 11-7</v>
      </c>
      <c r="E39" s="29"/>
      <c r="F39" s="29"/>
      <c r="G39" s="29"/>
      <c r="H39" s="29"/>
      <c r="I39" s="29"/>
      <c r="J39" s="29"/>
      <c r="K39" s="8"/>
      <c r="L39" s="9"/>
    </row>
    <row r="40" spans="2:12" ht="9.75" customHeight="1">
      <c r="B40" s="4"/>
      <c r="C40" s="8"/>
      <c r="D40" s="11" t="s">
        <v>21</v>
      </c>
      <c r="E40" s="29"/>
      <c r="F40" s="29"/>
      <c r="G40" s="29"/>
      <c r="H40" s="29"/>
      <c r="I40" s="29"/>
      <c r="J40" s="29"/>
      <c r="K40" s="8"/>
      <c r="L40" s="9"/>
    </row>
    <row r="41" spans="2:12" ht="6" customHeight="1">
      <c r="B41" s="4"/>
      <c r="C41" s="8"/>
      <c r="D41" s="11"/>
      <c r="E41" s="29"/>
      <c r="F41" s="29"/>
      <c r="G41" s="29"/>
      <c r="H41" s="29"/>
      <c r="I41" s="29"/>
      <c r="J41" s="29"/>
      <c r="K41" s="8"/>
      <c r="L41" s="9"/>
    </row>
    <row r="42" spans="2:12" ht="12.75" customHeight="1">
      <c r="B42" s="4"/>
      <c r="C42" s="8"/>
      <c r="D42" s="30" t="s">
        <v>22</v>
      </c>
      <c r="E42" s="31"/>
      <c r="F42" s="31"/>
      <c r="G42" s="31"/>
      <c r="H42" s="31"/>
      <c r="I42" s="31"/>
      <c r="J42" s="31"/>
      <c r="K42" s="8"/>
      <c r="L42" s="9"/>
    </row>
    <row r="43" spans="2:12" ht="12.75" customHeight="1">
      <c r="B43" s="4"/>
      <c r="C43" s="8"/>
      <c r="D43" s="30" t="s">
        <v>23</v>
      </c>
      <c r="E43" s="31"/>
      <c r="F43" s="31"/>
      <c r="G43" s="31"/>
      <c r="H43" s="31"/>
      <c r="I43" s="31"/>
      <c r="J43" s="31"/>
      <c r="K43" s="8"/>
      <c r="L43" s="9"/>
    </row>
    <row r="44" spans="2:12" ht="12.75" customHeight="1">
      <c r="B44" s="4"/>
      <c r="C44" s="8"/>
      <c r="D44" s="30" t="s">
        <v>24</v>
      </c>
      <c r="E44" s="31"/>
      <c r="F44" s="31"/>
      <c r="G44" s="31"/>
      <c r="H44" s="31"/>
      <c r="I44" s="31"/>
      <c r="J44" s="31"/>
      <c r="K44" s="8"/>
      <c r="L44" s="9"/>
    </row>
    <row r="45" spans="2:12" ht="6" customHeight="1">
      <c r="B45" s="4"/>
      <c r="C45" s="8"/>
      <c r="D45" s="30"/>
      <c r="E45" s="31"/>
      <c r="F45" s="31"/>
      <c r="G45" s="31"/>
      <c r="H45" s="31"/>
      <c r="I45" s="31"/>
      <c r="J45" s="31"/>
      <c r="K45" s="8"/>
      <c r="L45" s="9"/>
    </row>
    <row r="46" spans="2:12" ht="12.75" customHeight="1">
      <c r="B46" s="4"/>
      <c r="C46" s="8"/>
      <c r="D46" s="32" t="s">
        <v>25</v>
      </c>
      <c r="E46"/>
      <c r="F46"/>
      <c r="G46"/>
      <c r="H46"/>
      <c r="I46"/>
      <c r="J46"/>
      <c r="K46" s="8"/>
      <c r="L46" s="9"/>
    </row>
    <row r="47" spans="2:12" ht="12.75" customHeight="1">
      <c r="B47" s="4"/>
      <c r="C47" s="8"/>
      <c r="D47" t="s">
        <v>26</v>
      </c>
      <c r="E47"/>
      <c r="F47" s="33">
        <v>100000</v>
      </c>
      <c r="G47"/>
      <c r="H47"/>
      <c r="I47"/>
      <c r="J47"/>
      <c r="K47" s="8"/>
      <c r="L47" s="9"/>
    </row>
    <row r="48" spans="2:12" ht="12.75" customHeight="1">
      <c r="B48" s="4"/>
      <c r="C48" s="8"/>
      <c r="D48" t="s">
        <v>27</v>
      </c>
      <c r="E48"/>
      <c r="F48" s="33">
        <v>80000</v>
      </c>
      <c r="G48"/>
      <c r="H48"/>
      <c r="I48"/>
      <c r="J48"/>
      <c r="K48" s="8"/>
      <c r="L48" s="9"/>
    </row>
    <row r="49" spans="2:12" ht="12.75" customHeight="1">
      <c r="B49" s="4"/>
      <c r="C49" s="8"/>
      <c r="D49" t="s">
        <v>28</v>
      </c>
      <c r="E49"/>
      <c r="F49" s="33">
        <f>F47/5</f>
        <v>20000</v>
      </c>
      <c r="G49"/>
      <c r="H49"/>
      <c r="I49"/>
      <c r="J49"/>
      <c r="K49" s="8"/>
      <c r="L49" s="9"/>
    </row>
    <row r="50" spans="2:12" ht="12.75" customHeight="1">
      <c r="B50" s="4"/>
      <c r="C50" s="8"/>
      <c r="D50" t="s">
        <v>29</v>
      </c>
      <c r="E50"/>
      <c r="F50" s="34">
        <v>5000</v>
      </c>
      <c r="G50"/>
      <c r="H50"/>
      <c r="I50"/>
      <c r="J50"/>
      <c r="K50" s="8"/>
      <c r="L50" s="9"/>
    </row>
    <row r="51" spans="2:12" ht="12.75" customHeight="1">
      <c r="B51" s="4"/>
      <c r="C51" s="8"/>
      <c r="D51" t="s">
        <v>30</v>
      </c>
      <c r="E51"/>
      <c r="F51" s="33">
        <v>20</v>
      </c>
      <c r="G51"/>
      <c r="H51"/>
      <c r="I51"/>
      <c r="J51"/>
      <c r="K51" s="8"/>
      <c r="L51" s="9"/>
    </row>
    <row r="52" spans="2:12" ht="12.75" customHeight="1">
      <c r="B52" s="4"/>
      <c r="C52" s="8"/>
      <c r="D52" t="s">
        <v>31</v>
      </c>
      <c r="E52"/>
      <c r="F52" s="35">
        <v>0.35</v>
      </c>
      <c r="G52"/>
      <c r="H52"/>
      <c r="I52"/>
      <c r="J52"/>
      <c r="K52" s="8"/>
      <c r="L52" s="9"/>
    </row>
    <row r="53" spans="2:12" ht="12.75" customHeight="1">
      <c r="B53" s="4"/>
      <c r="C53" s="8"/>
      <c r="D53" t="s">
        <v>32</v>
      </c>
      <c r="E53"/>
      <c r="F53" s="35">
        <v>0.08</v>
      </c>
      <c r="G53"/>
      <c r="H53"/>
      <c r="I53"/>
      <c r="J53"/>
      <c r="K53" s="8"/>
      <c r="L53" s="9"/>
    </row>
    <row r="54" spans="2:12" ht="12.75" customHeight="1">
      <c r="B54" s="4"/>
      <c r="C54" s="8"/>
      <c r="D54"/>
      <c r="E54"/>
      <c r="F54"/>
      <c r="G54"/>
      <c r="H54"/>
      <c r="I54"/>
      <c r="J54"/>
      <c r="K54" s="8"/>
      <c r="L54" s="9"/>
    </row>
    <row r="55" spans="2:12" ht="12.75" customHeight="1">
      <c r="B55" s="4"/>
      <c r="C55" s="8"/>
      <c r="D55" s="22" t="s">
        <v>19</v>
      </c>
      <c r="E55"/>
      <c r="F55"/>
      <c r="G55"/>
      <c r="H55"/>
      <c r="I55"/>
      <c r="J55"/>
      <c r="K55" s="8"/>
      <c r="L55" s="9"/>
    </row>
    <row r="56" spans="2:12" ht="12.75" customHeight="1">
      <c r="B56" s="4"/>
      <c r="C56" s="8"/>
      <c r="D56"/>
      <c r="E56"/>
      <c r="F56"/>
      <c r="G56"/>
      <c r="H56"/>
      <c r="I56"/>
      <c r="J56"/>
      <c r="K56" s="8"/>
      <c r="L56" s="9"/>
    </row>
    <row r="57" spans="2:12" ht="12.75" customHeight="1">
      <c r="B57" s="4"/>
      <c r="C57" s="8"/>
      <c r="D57" t="s">
        <v>33</v>
      </c>
      <c r="E57"/>
      <c r="F57" s="36"/>
      <c r="G57"/>
      <c r="H57"/>
      <c r="I57"/>
      <c r="J57"/>
      <c r="K57" s="8"/>
      <c r="L57" s="9"/>
    </row>
    <row r="58" spans="2:12" ht="12.75" customHeight="1">
      <c r="B58" s="4"/>
      <c r="C58" s="8"/>
      <c r="D58"/>
      <c r="E58"/>
      <c r="F58"/>
      <c r="G58"/>
      <c r="H58"/>
      <c r="I58"/>
      <c r="J58"/>
      <c r="K58" s="8"/>
      <c r="L58" s="9"/>
    </row>
    <row r="59" spans="2:12" ht="12.75" customHeight="1">
      <c r="B59" s="4"/>
      <c r="C59" s="8"/>
      <c r="D59" s="32" t="s">
        <v>34</v>
      </c>
      <c r="E59"/>
      <c r="F59"/>
      <c r="G59"/>
      <c r="H59"/>
      <c r="I59"/>
      <c r="J59"/>
      <c r="K59" s="8"/>
      <c r="L59" s="9"/>
    </row>
    <row r="60" spans="2:12" ht="12.75" customHeight="1">
      <c r="B60" s="4"/>
      <c r="C60" s="8"/>
      <c r="D60" t="s">
        <v>35</v>
      </c>
      <c r="E60"/>
      <c r="F60" s="37" t="s">
        <v>36</v>
      </c>
      <c r="G60"/>
      <c r="H60"/>
      <c r="I60"/>
      <c r="J60"/>
      <c r="K60" s="8"/>
      <c r="L60" s="9"/>
    </row>
    <row r="61" spans="2:12" ht="12.75" customHeight="1">
      <c r="B61" s="4"/>
      <c r="C61" s="8"/>
      <c r="D61" t="s">
        <v>37</v>
      </c>
      <c r="E61"/>
      <c r="F61" s="38" t="s">
        <v>36</v>
      </c>
      <c r="G61"/>
      <c r="H61"/>
      <c r="I61"/>
      <c r="J61"/>
      <c r="K61" s="8"/>
      <c r="L61" s="9"/>
    </row>
    <row r="62" spans="2:12" ht="12.75" customHeight="1">
      <c r="B62" s="4"/>
      <c r="C62" s="8"/>
      <c r="D62" t="s">
        <v>38</v>
      </c>
      <c r="E62"/>
      <c r="F62" s="38" t="s">
        <v>36</v>
      </c>
      <c r="G62"/>
      <c r="H62"/>
      <c r="I62"/>
      <c r="J62"/>
      <c r="K62" s="8"/>
      <c r="L62" s="9"/>
    </row>
    <row r="63" spans="2:12" ht="12.75" customHeight="1">
      <c r="B63" s="4"/>
      <c r="C63" s="8"/>
      <c r="D63" t="s">
        <v>39</v>
      </c>
      <c r="E63"/>
      <c r="F63" s="39">
        <f>-F47</f>
        <v>-100000</v>
      </c>
      <c r="G63"/>
      <c r="H63"/>
      <c r="I63"/>
      <c r="J63"/>
      <c r="K63" s="8"/>
      <c r="L63" s="9"/>
    </row>
    <row r="64" spans="2:12" ht="12.75" customHeight="1" thickBot="1">
      <c r="B64" s="4"/>
      <c r="C64" s="8"/>
      <c r="D64" t="s">
        <v>34</v>
      </c>
      <c r="E64"/>
      <c r="F64" s="40">
        <f>SUM(F60:F63)</f>
        <v>-100000</v>
      </c>
      <c r="G64"/>
      <c r="H64"/>
      <c r="I64"/>
      <c r="J64"/>
      <c r="K64" s="8"/>
      <c r="L64" s="9"/>
    </row>
    <row r="65" spans="2:12" ht="14.25" thickBot="1" thickTop="1">
      <c r="B65" s="4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3:11" ht="13.5" thickTop="1">
      <c r="C66" s="25"/>
      <c r="D66" s="25"/>
      <c r="E66" s="41"/>
      <c r="F66" s="41"/>
      <c r="G66" s="27"/>
      <c r="H66" s="27"/>
      <c r="I66" s="25"/>
      <c r="J66" s="25"/>
      <c r="K66" s="25"/>
    </row>
  </sheetData>
  <printOptions horizontalCentered="1"/>
  <pageMargins left="0.5" right="0.5" top="0.75" bottom="0.5" header="0.5" footer="0.25"/>
  <pageSetup fitToHeight="1" fitToWidth="1" horizontalDpi="300" verticalDpi="300" orientation="portrait" scale="39" r:id="rId3"/>
  <headerFooter alignWithMargins="0">
    <oddFooter>&amp;L&amp;8File: &amp;F&amp;C&amp;8Copyright © 2000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3"/>
  <sheetViews>
    <sheetView showGridLines="0" showRowColHeader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9" sqref="G29"/>
    </sheetView>
  </sheetViews>
  <sheetFormatPr defaultColWidth="9.140625" defaultRowHeight="12.75"/>
  <cols>
    <col min="1" max="1" width="0.13671875" style="2" customWidth="1"/>
    <col min="2" max="2" width="1.7109375" style="2" customWidth="1"/>
    <col min="3" max="3" width="2.7109375" style="2" customWidth="1"/>
    <col min="4" max="4" width="16.7109375" style="2" customWidth="1"/>
    <col min="5" max="10" width="12.7109375" style="2" customWidth="1"/>
    <col min="11" max="11" width="2.7109375" style="2" customWidth="1"/>
    <col min="12" max="12" width="32.7109375" style="2" customWidth="1"/>
    <col min="13" max="16384" width="9.140625" style="2" customWidth="1"/>
  </cols>
  <sheetData>
    <row r="1" ht="0.75" customHeight="1">
      <c r="A1" s="1"/>
    </row>
    <row r="2" spans="3:11" ht="27.75" customHeight="1">
      <c r="C2" s="3"/>
      <c r="D2" s="3"/>
      <c r="E2" s="3"/>
      <c r="F2" s="3"/>
      <c r="G2" s="3"/>
      <c r="H2" s="3"/>
      <c r="I2" s="3"/>
      <c r="J2" s="3"/>
      <c r="K2" s="3"/>
    </row>
    <row r="3" spans="3:11" ht="9.75" customHeight="1">
      <c r="C3" s="3"/>
      <c r="D3" s="3"/>
      <c r="E3" s="3"/>
      <c r="F3" s="3"/>
      <c r="G3" s="3"/>
      <c r="H3" s="3"/>
      <c r="I3" s="3"/>
      <c r="J3" s="3"/>
      <c r="K3" s="3"/>
    </row>
    <row r="4" spans="2:12" ht="30" customHeight="1">
      <c r="B4" s="4"/>
      <c r="C4" s="5"/>
      <c r="D4" s="6" t="s">
        <v>0</v>
      </c>
      <c r="E4" s="7"/>
      <c r="F4" s="7"/>
      <c r="G4" s="7"/>
      <c r="H4" s="7"/>
      <c r="I4" s="7"/>
      <c r="J4" s="7"/>
      <c r="K4" s="8"/>
      <c r="L4" s="9"/>
    </row>
    <row r="5" spans="2:12" ht="18.75">
      <c r="B5" s="4"/>
      <c r="C5" s="5"/>
      <c r="D5" s="5"/>
      <c r="E5" s="7"/>
      <c r="F5" s="7"/>
      <c r="G5" s="7"/>
      <c r="H5" s="7"/>
      <c r="I5" s="7"/>
      <c r="J5" s="7"/>
      <c r="K5" s="8"/>
      <c r="L5" s="9"/>
    </row>
    <row r="6" spans="2:12" ht="15.75" customHeight="1">
      <c r="B6" s="4"/>
      <c r="C6" s="5"/>
      <c r="D6" s="7"/>
      <c r="E6" s="7"/>
      <c r="F6" s="7"/>
      <c r="G6" s="7"/>
      <c r="H6" s="7"/>
      <c r="I6" s="7"/>
      <c r="J6" s="7"/>
      <c r="K6" s="8"/>
      <c r="L6" s="9"/>
    </row>
    <row r="7" spans="2:12" ht="15.75" customHeight="1">
      <c r="B7" s="4"/>
      <c r="C7" s="10"/>
      <c r="D7" s="11" t="s">
        <v>141</v>
      </c>
      <c r="E7" s="12"/>
      <c r="F7" s="12"/>
      <c r="G7" s="8"/>
      <c r="H7" s="8"/>
      <c r="I7"/>
      <c r="J7"/>
      <c r="K7" s="8"/>
      <c r="L7" s="9"/>
    </row>
    <row r="8" spans="2:12" ht="12.75">
      <c r="B8" s="4"/>
      <c r="C8" s="8"/>
      <c r="D8" s="13" t="s">
        <v>40</v>
      </c>
      <c r="E8" s="12"/>
      <c r="F8" s="12"/>
      <c r="G8" s="8"/>
      <c r="H8" s="8"/>
      <c r="I8"/>
      <c r="J8"/>
      <c r="K8" s="8"/>
      <c r="L8" s="9"/>
    </row>
    <row r="9" spans="2:12" ht="15.75" customHeight="1">
      <c r="B9" s="4"/>
      <c r="C9" s="8"/>
      <c r="D9" s="14"/>
      <c r="E9" s="14"/>
      <c r="F9" s="14"/>
      <c r="G9" s="8"/>
      <c r="H9"/>
      <c r="I9"/>
      <c r="J9"/>
      <c r="K9" s="8"/>
      <c r="L9" s="9"/>
    </row>
    <row r="10" spans="2:12" ht="12.75">
      <c r="B10" s="4"/>
      <c r="C10" s="8"/>
      <c r="D10" s="15" t="s">
        <v>2</v>
      </c>
      <c r="E10" s="16"/>
      <c r="F10" s="17"/>
      <c r="G10" s="8"/>
      <c r="H10"/>
      <c r="I10"/>
      <c r="J10"/>
      <c r="K10" s="8"/>
      <c r="L10" s="9"/>
    </row>
    <row r="11" spans="2:12" ht="12.75">
      <c r="B11" s="4"/>
      <c r="C11" s="8"/>
      <c r="D11" s="18" t="s">
        <v>3</v>
      </c>
      <c r="E11" s="19"/>
      <c r="F11" s="20"/>
      <c r="G11" s="8"/>
      <c r="H11"/>
      <c r="I11"/>
      <c r="J11"/>
      <c r="K11" s="8"/>
      <c r="L11" s="9"/>
    </row>
    <row r="12" spans="2:12" ht="12.75">
      <c r="B12" s="4"/>
      <c r="C12" s="8"/>
      <c r="D12" s="21" t="s">
        <v>4</v>
      </c>
      <c r="E12" s="19"/>
      <c r="F12" s="20"/>
      <c r="G12" s="8"/>
      <c r="H12"/>
      <c r="I12"/>
      <c r="J12"/>
      <c r="K12" s="8"/>
      <c r="L12" s="9"/>
    </row>
    <row r="13" spans="2:12" ht="12.75">
      <c r="B13" s="4"/>
      <c r="C13" s="8"/>
      <c r="D13" s="21" t="s">
        <v>5</v>
      </c>
      <c r="E13" s="19"/>
      <c r="F13" s="20"/>
      <c r="G13" s="8"/>
      <c r="H13"/>
      <c r="I13"/>
      <c r="J13"/>
      <c r="K13" s="8"/>
      <c r="L13" s="9"/>
    </row>
    <row r="14" spans="2:12" ht="12.75">
      <c r="B14" s="4"/>
      <c r="C14" s="8"/>
      <c r="D14" s="14"/>
      <c r="E14" s="14"/>
      <c r="F14" s="14"/>
      <c r="G14" s="8"/>
      <c r="H14"/>
      <c r="I14"/>
      <c r="J14"/>
      <c r="K14" s="8"/>
      <c r="L14" s="9"/>
    </row>
    <row r="15" spans="2:12" ht="12.75">
      <c r="B15" s="4"/>
      <c r="C15" s="8"/>
      <c r="D15" s="14" t="s">
        <v>41</v>
      </c>
      <c r="E15" s="14"/>
      <c r="F15" s="14"/>
      <c r="G15" s="8"/>
      <c r="H15"/>
      <c r="I15"/>
      <c r="J15"/>
      <c r="K15" s="8"/>
      <c r="L15" s="9"/>
    </row>
    <row r="16" spans="2:12" ht="12.75">
      <c r="B16" s="4"/>
      <c r="C16" s="8"/>
      <c r="D16" s="14" t="s">
        <v>42</v>
      </c>
      <c r="E16" s="14"/>
      <c r="F16" s="14"/>
      <c r="G16" s="8"/>
      <c r="H16"/>
      <c r="I16"/>
      <c r="J16"/>
      <c r="K16" s="8"/>
      <c r="L16" s="9"/>
    </row>
    <row r="17" spans="2:12" ht="12.75">
      <c r="B17" s="4"/>
      <c r="C17" s="8"/>
      <c r="D17" s="14"/>
      <c r="E17" s="14"/>
      <c r="F17" s="14"/>
      <c r="G17" s="8"/>
      <c r="H17"/>
      <c r="I17"/>
      <c r="J17"/>
      <c r="K17" s="8"/>
      <c r="L17" s="9"/>
    </row>
    <row r="18" spans="2:12" ht="12.75">
      <c r="B18" s="4"/>
      <c r="C18" s="8"/>
      <c r="D18" s="14" t="s">
        <v>43</v>
      </c>
      <c r="E18" s="14"/>
      <c r="F18" s="14"/>
      <c r="G18" s="8"/>
      <c r="H18"/>
      <c r="I18"/>
      <c r="J18"/>
      <c r="K18" s="8"/>
      <c r="L18" s="9"/>
    </row>
    <row r="19" spans="2:12" ht="12.75">
      <c r="B19" s="4"/>
      <c r="C19" s="8"/>
      <c r="D19" s="14" t="s">
        <v>44</v>
      </c>
      <c r="E19" s="14"/>
      <c r="F19" s="14"/>
      <c r="G19" s="8"/>
      <c r="H19"/>
      <c r="I19"/>
      <c r="J19"/>
      <c r="K19" s="8"/>
      <c r="L19" s="9"/>
    </row>
    <row r="20" spans="2:12" ht="12.75">
      <c r="B20" s="4"/>
      <c r="C20" s="8"/>
      <c r="D20" s="14" t="s">
        <v>45</v>
      </c>
      <c r="E20" s="14"/>
      <c r="F20" s="14"/>
      <c r="G20" s="8"/>
      <c r="H20"/>
      <c r="I20"/>
      <c r="J20"/>
      <c r="K20" s="8"/>
      <c r="L20" s="9"/>
    </row>
    <row r="21" spans="2:12" ht="6" customHeight="1">
      <c r="B21" s="4"/>
      <c r="C21" s="8"/>
      <c r="D21" s="14"/>
      <c r="E21" s="14"/>
      <c r="F21" s="14"/>
      <c r="G21" s="8"/>
      <c r="H21"/>
      <c r="I21"/>
      <c r="J21"/>
      <c r="K21" s="8"/>
      <c r="L21" s="9"/>
    </row>
    <row r="22" spans="2:12" ht="12.75">
      <c r="B22" s="4"/>
      <c r="C22" s="8"/>
      <c r="D22" s="14" t="s">
        <v>46</v>
      </c>
      <c r="E22" s="14"/>
      <c r="F22" s="14"/>
      <c r="G22" s="8"/>
      <c r="H22"/>
      <c r="I22"/>
      <c r="J22"/>
      <c r="K22" s="8"/>
      <c r="L22" s="9"/>
    </row>
    <row r="23" spans="2:12" ht="12.75">
      <c r="B23" s="4"/>
      <c r="C23" s="8"/>
      <c r="D23" s="14" t="s">
        <v>47</v>
      </c>
      <c r="E23" s="14"/>
      <c r="F23" s="14"/>
      <c r="G23" s="8"/>
      <c r="H23"/>
      <c r="I23"/>
      <c r="J23"/>
      <c r="K23" s="8"/>
      <c r="L23" s="9"/>
    </row>
    <row r="24" spans="2:12" ht="6" customHeight="1">
      <c r="B24" s="4"/>
      <c r="C24" s="8"/>
      <c r="D24" s="14"/>
      <c r="E24" s="14"/>
      <c r="F24" s="14"/>
      <c r="G24" s="8"/>
      <c r="H24"/>
      <c r="I24"/>
      <c r="J24"/>
      <c r="K24" s="8"/>
      <c r="L24" s="9"/>
    </row>
    <row r="25" spans="2:12" ht="12.75">
      <c r="B25" s="4"/>
      <c r="C25" s="8"/>
      <c r="D25" s="14" t="s">
        <v>48</v>
      </c>
      <c r="E25" s="14"/>
      <c r="F25" s="14"/>
      <c r="G25" s="8"/>
      <c r="H25"/>
      <c r="I25"/>
      <c r="J25"/>
      <c r="K25" s="8"/>
      <c r="L25" s="9"/>
    </row>
    <row r="26" spans="2:12" ht="12.75">
      <c r="B26" s="4"/>
      <c r="C26" s="8"/>
      <c r="D26" s="14" t="s">
        <v>49</v>
      </c>
      <c r="E26" s="14"/>
      <c r="F26" s="14"/>
      <c r="G26" s="8"/>
      <c r="H26"/>
      <c r="I26"/>
      <c r="J26"/>
      <c r="K26" s="8"/>
      <c r="L26" s="9"/>
    </row>
    <row r="27" spans="2:12" ht="6" customHeight="1">
      <c r="B27" s="4"/>
      <c r="C27" s="8"/>
      <c r="D27" s="14"/>
      <c r="E27" s="14"/>
      <c r="F27" s="14"/>
      <c r="G27" s="8"/>
      <c r="H27"/>
      <c r="I27"/>
      <c r="J27"/>
      <c r="K27" s="8"/>
      <c r="L27" s="9"/>
    </row>
    <row r="28" spans="2:12" ht="12.75">
      <c r="B28" s="4"/>
      <c r="C28" s="8"/>
      <c r="D28" s="14"/>
      <c r="E28" s="14" t="s">
        <v>50</v>
      </c>
      <c r="F28" s="42"/>
      <c r="G28" s="42">
        <v>180000</v>
      </c>
      <c r="H28"/>
      <c r="I28"/>
      <c r="J28"/>
      <c r="K28" s="8"/>
      <c r="L28" s="9"/>
    </row>
    <row r="29" spans="2:12" ht="12.75">
      <c r="B29" s="4"/>
      <c r="C29" s="8"/>
      <c r="D29"/>
      <c r="E29" t="s">
        <v>51</v>
      </c>
      <c r="F29"/>
      <c r="G29" s="39">
        <v>50000</v>
      </c>
      <c r="H29"/>
      <c r="I29"/>
      <c r="J29"/>
      <c r="K29" s="8"/>
      <c r="L29" s="9"/>
    </row>
    <row r="30" spans="2:12" ht="12" customHeight="1">
      <c r="B30" s="4"/>
      <c r="C30" s="8"/>
      <c r="D30"/>
      <c r="E30" t="s">
        <v>52</v>
      </c>
      <c r="F30"/>
      <c r="G30" s="39">
        <v>50000</v>
      </c>
      <c r="H30"/>
      <c r="I30"/>
      <c r="J30"/>
      <c r="K30" s="8"/>
      <c r="L30" s="9"/>
    </row>
    <row r="31" spans="2:12" ht="12.75">
      <c r="B31" s="4"/>
      <c r="C31" s="8"/>
      <c r="D31"/>
      <c r="E31" s="14" t="s">
        <v>53</v>
      </c>
      <c r="F31"/>
      <c r="G31" s="33">
        <f>G28-G29-G30</f>
        <v>80000</v>
      </c>
      <c r="H31"/>
      <c r="I31"/>
      <c r="J31"/>
      <c r="K31" s="8"/>
      <c r="L31" s="9"/>
    </row>
    <row r="32" spans="2:12" ht="6" customHeight="1">
      <c r="B32" s="4"/>
      <c r="C32" s="8"/>
      <c r="D32"/>
      <c r="E32"/>
      <c r="F32"/>
      <c r="G32"/>
      <c r="H32"/>
      <c r="I32"/>
      <c r="J32"/>
      <c r="K32" s="8"/>
      <c r="L32" s="9"/>
    </row>
    <row r="33" spans="2:12" ht="12.75">
      <c r="B33" s="4"/>
      <c r="C33" s="8"/>
      <c r="D33" t="s">
        <v>54</v>
      </c>
      <c r="E33"/>
      <c r="F33"/>
      <c r="G33"/>
      <c r="H33"/>
      <c r="I33"/>
      <c r="J33"/>
      <c r="K33" s="8"/>
      <c r="L33" s="9"/>
    </row>
    <row r="34" spans="2:12" ht="6" customHeight="1">
      <c r="B34" s="4"/>
      <c r="C34" s="8"/>
      <c r="D34"/>
      <c r="E34"/>
      <c r="F34"/>
      <c r="G34"/>
      <c r="H34"/>
      <c r="I34"/>
      <c r="J34"/>
      <c r="K34" s="8"/>
      <c r="L34" s="9"/>
    </row>
    <row r="35" spans="2:12" ht="12.75">
      <c r="B35" s="4"/>
      <c r="C35" s="8"/>
      <c r="D35" t="s">
        <v>55</v>
      </c>
      <c r="E35"/>
      <c r="F35"/>
      <c r="G35"/>
      <c r="H35"/>
      <c r="I35"/>
      <c r="J35"/>
      <c r="K35" s="8"/>
      <c r="L35" s="9"/>
    </row>
    <row r="36" spans="2:12" ht="12.75">
      <c r="B36" s="4"/>
      <c r="C36" s="8"/>
      <c r="D36" t="s">
        <v>56</v>
      </c>
      <c r="E36"/>
      <c r="F36"/>
      <c r="G36"/>
      <c r="H36"/>
      <c r="I36"/>
      <c r="J36"/>
      <c r="K36" s="8"/>
      <c r="L36" s="9"/>
    </row>
    <row r="37" spans="2:12" ht="6" customHeight="1">
      <c r="B37" s="4"/>
      <c r="C37" s="8"/>
      <c r="D37"/>
      <c r="E37"/>
      <c r="F37"/>
      <c r="G37"/>
      <c r="H37"/>
      <c r="I37"/>
      <c r="J37"/>
      <c r="K37" s="8"/>
      <c r="L37" s="9"/>
    </row>
    <row r="38" spans="2:12" ht="12.75">
      <c r="B38" s="4"/>
      <c r="C38" s="8"/>
      <c r="D38" t="s">
        <v>57</v>
      </c>
      <c r="E38"/>
      <c r="F38"/>
      <c r="G38"/>
      <c r="H38"/>
      <c r="I38"/>
      <c r="J38"/>
      <c r="K38" s="8"/>
      <c r="L38" s="9"/>
    </row>
    <row r="39" spans="2:12" ht="12.75">
      <c r="B39" s="4"/>
      <c r="C39" s="8"/>
      <c r="D39" t="s">
        <v>58</v>
      </c>
      <c r="E39"/>
      <c r="F39"/>
      <c r="G39"/>
      <c r="H39"/>
      <c r="I39"/>
      <c r="J39"/>
      <c r="K39" s="8"/>
      <c r="L39" s="9"/>
    </row>
    <row r="40" spans="2:12" ht="12.75" customHeight="1">
      <c r="B40" s="4"/>
      <c r="C40" s="8"/>
      <c r="D40" t="s">
        <v>59</v>
      </c>
      <c r="E40"/>
      <c r="F40"/>
      <c r="G40"/>
      <c r="H40"/>
      <c r="I40"/>
      <c r="J40"/>
      <c r="K40" s="8"/>
      <c r="L40" s="9"/>
    </row>
    <row r="41" spans="2:12" ht="6" customHeight="1">
      <c r="B41" s="4"/>
      <c r="C41" s="8"/>
      <c r="D41"/>
      <c r="E41"/>
      <c r="F41"/>
      <c r="G41"/>
      <c r="H41"/>
      <c r="I41"/>
      <c r="J41"/>
      <c r="K41" s="8"/>
      <c r="L41" s="9"/>
    </row>
    <row r="42" spans="2:12" ht="12.75">
      <c r="B42" s="4"/>
      <c r="C42" s="8"/>
      <c r="D42" t="s">
        <v>60</v>
      </c>
      <c r="E42"/>
      <c r="F42"/>
      <c r="G42"/>
      <c r="H42"/>
      <c r="I42"/>
      <c r="J42"/>
      <c r="K42" s="8"/>
      <c r="L42" s="9"/>
    </row>
    <row r="43" spans="2:12" ht="6" customHeight="1">
      <c r="B43" s="4"/>
      <c r="C43" s="8"/>
      <c r="D43"/>
      <c r="E43"/>
      <c r="F43"/>
      <c r="G43"/>
      <c r="H43"/>
      <c r="I43"/>
      <c r="J43"/>
      <c r="K43" s="8"/>
      <c r="L43" s="9"/>
    </row>
    <row r="44" spans="2:12" ht="12.75">
      <c r="B44" s="4"/>
      <c r="C44" s="8"/>
      <c r="D44" t="s">
        <v>61</v>
      </c>
      <c r="E44"/>
      <c r="F44"/>
      <c r="G44"/>
      <c r="H44"/>
      <c r="I44"/>
      <c r="J44"/>
      <c r="K44" s="8"/>
      <c r="L44" s="9"/>
    </row>
    <row r="45" spans="2:12" ht="12.75">
      <c r="B45" s="4"/>
      <c r="C45" s="8"/>
      <c r="D45" t="s">
        <v>62</v>
      </c>
      <c r="E45"/>
      <c r="F45"/>
      <c r="G45"/>
      <c r="H45"/>
      <c r="I45"/>
      <c r="J45"/>
      <c r="K45" s="8"/>
      <c r="L45" s="9"/>
    </row>
    <row r="46" spans="2:12" ht="6" customHeight="1">
      <c r="B46" s="4"/>
      <c r="C46" s="8"/>
      <c r="D46"/>
      <c r="E46"/>
      <c r="F46"/>
      <c r="G46"/>
      <c r="H46"/>
      <c r="I46"/>
      <c r="J46"/>
      <c r="K46" s="8"/>
      <c r="L46" s="9"/>
    </row>
    <row r="47" spans="2:12" ht="12.75">
      <c r="B47" s="4"/>
      <c r="C47" s="8"/>
      <c r="D47" t="s">
        <v>63</v>
      </c>
      <c r="E47"/>
      <c r="F47"/>
      <c r="G47"/>
      <c r="H47"/>
      <c r="I47"/>
      <c r="J47"/>
      <c r="K47" s="8"/>
      <c r="L47" s="9"/>
    </row>
    <row r="48" spans="2:12" ht="6" customHeight="1">
      <c r="B48" s="4"/>
      <c r="C48" s="8"/>
      <c r="D48"/>
      <c r="E48"/>
      <c r="F48"/>
      <c r="G48"/>
      <c r="H48"/>
      <c r="I48"/>
      <c r="J48"/>
      <c r="K48" s="8"/>
      <c r="L48" s="9"/>
    </row>
    <row r="49" spans="2:12" ht="12.75">
      <c r="B49" s="4"/>
      <c r="C49" s="8"/>
      <c r="D49" t="s">
        <v>64</v>
      </c>
      <c r="E49"/>
      <c r="F49"/>
      <c r="G49"/>
      <c r="H49"/>
      <c r="I49"/>
      <c r="J49"/>
      <c r="K49" s="8"/>
      <c r="L49" s="9"/>
    </row>
    <row r="50" spans="2:12" ht="13.5" thickBot="1">
      <c r="B50" s="4"/>
      <c r="C50" s="8"/>
      <c r="D50" s="8"/>
      <c r="E50" s="23"/>
      <c r="F50" s="23"/>
      <c r="G50" s="24"/>
      <c r="H50" s="24"/>
      <c r="I50" s="8"/>
      <c r="J50" s="8"/>
      <c r="K50" s="8"/>
      <c r="L50" s="9"/>
    </row>
    <row r="51" spans="3:11" ht="13.5" thickTop="1">
      <c r="C51" s="25"/>
      <c r="D51" s="25"/>
      <c r="E51" s="26"/>
      <c r="F51" s="26"/>
      <c r="G51" s="27"/>
      <c r="H51" s="27"/>
      <c r="I51" s="25"/>
      <c r="J51" s="25"/>
      <c r="K51" s="25"/>
    </row>
    <row r="52" spans="2:12" ht="22.5">
      <c r="B52" s="4"/>
      <c r="C52" s="8"/>
      <c r="D52" s="28" t="s">
        <v>20</v>
      </c>
      <c r="E52" s="7"/>
      <c r="F52" s="7"/>
      <c r="G52" s="7"/>
      <c r="H52" s="7"/>
      <c r="I52" s="7"/>
      <c r="J52" s="7"/>
      <c r="K52" s="8"/>
      <c r="L52" s="9"/>
    </row>
    <row r="53" spans="2:12" ht="9.75" customHeight="1">
      <c r="B53" s="4"/>
      <c r="C53" s="8"/>
      <c r="D53" s="11" t="str">
        <f>T(D7)</f>
        <v>Question 11-9</v>
      </c>
      <c r="E53" s="29"/>
      <c r="F53" s="29"/>
      <c r="G53" s="29"/>
      <c r="H53" s="29"/>
      <c r="I53" s="29"/>
      <c r="J53" s="29"/>
      <c r="K53" s="8"/>
      <c r="L53" s="9"/>
    </row>
    <row r="54" spans="2:12" ht="9.75" customHeight="1">
      <c r="B54" s="4"/>
      <c r="C54" s="8"/>
      <c r="D54" s="11" t="s">
        <v>21</v>
      </c>
      <c r="E54" s="29"/>
      <c r="F54" s="29"/>
      <c r="G54" s="29"/>
      <c r="H54" s="29"/>
      <c r="I54" s="29"/>
      <c r="J54" s="29"/>
      <c r="K54" s="8"/>
      <c r="L54" s="9"/>
    </row>
    <row r="55" spans="2:12" ht="6" customHeight="1">
      <c r="B55" s="4"/>
      <c r="C55" s="8"/>
      <c r="D55" s="11"/>
      <c r="E55" s="29"/>
      <c r="F55" s="29"/>
      <c r="G55" s="29"/>
      <c r="H55" s="29"/>
      <c r="I55" s="29"/>
      <c r="J55" s="29"/>
      <c r="K55" s="8"/>
      <c r="L55" s="9"/>
    </row>
    <row r="56" spans="2:12" ht="12.75" customHeight="1">
      <c r="B56" s="4"/>
      <c r="C56" s="8"/>
      <c r="D56" s="30" t="s">
        <v>65</v>
      </c>
      <c r="E56" s="31"/>
      <c r="F56" s="31"/>
      <c r="G56" s="31"/>
      <c r="H56" s="31"/>
      <c r="I56" s="31"/>
      <c r="J56" s="31"/>
      <c r="K56" s="8"/>
      <c r="L56" s="9"/>
    </row>
    <row r="57" spans="2:12" ht="12.75" customHeight="1">
      <c r="B57" s="4"/>
      <c r="C57" s="8"/>
      <c r="D57" s="30" t="s">
        <v>66</v>
      </c>
      <c r="E57" s="31"/>
      <c r="F57" s="31"/>
      <c r="G57" s="31"/>
      <c r="H57" s="31"/>
      <c r="I57" s="31"/>
      <c r="J57" s="31"/>
      <c r="K57" s="8"/>
      <c r="L57" s="9"/>
    </row>
    <row r="58" spans="2:12" ht="6" customHeight="1">
      <c r="B58" s="4"/>
      <c r="C58" s="8"/>
      <c r="D58" s="30"/>
      <c r="E58" s="31"/>
      <c r="F58" s="31"/>
      <c r="G58" s="31"/>
      <c r="H58" s="31"/>
      <c r="I58" s="31"/>
      <c r="J58" s="31"/>
      <c r="K58" s="8"/>
      <c r="L58" s="9"/>
    </row>
    <row r="59" spans="2:12" ht="12.75">
      <c r="B59" s="4"/>
      <c r="C59" s="8"/>
      <c r="D59" s="43" t="s">
        <v>25</v>
      </c>
      <c r="E59" s="31"/>
      <c r="F59" s="31"/>
      <c r="G59" s="31"/>
      <c r="H59" s="31"/>
      <c r="I59" s="31"/>
      <c r="J59" s="31"/>
      <c r="K59" s="8"/>
      <c r="L59" s="9"/>
    </row>
    <row r="60" spans="2:12" ht="12.75">
      <c r="B60" s="4"/>
      <c r="C60" s="8"/>
      <c r="D60" s="30" t="s">
        <v>67</v>
      </c>
      <c r="E60" s="31"/>
      <c r="F60" s="44">
        <f>G31</f>
        <v>80000</v>
      </c>
      <c r="G60" s="31"/>
      <c r="H60" s="31"/>
      <c r="I60" s="31"/>
      <c r="J60" s="31"/>
      <c r="K60" s="8"/>
      <c r="L60" s="9"/>
    </row>
    <row r="61" spans="2:12" ht="12.75">
      <c r="B61" s="4"/>
      <c r="C61" s="8"/>
      <c r="D61" s="30" t="s">
        <v>68</v>
      </c>
      <c r="E61" s="31"/>
      <c r="F61" s="44">
        <v>200000</v>
      </c>
      <c r="G61" s="31"/>
      <c r="H61" s="31"/>
      <c r="I61" s="31"/>
      <c r="J61" s="31"/>
      <c r="K61" s="8"/>
      <c r="L61" s="9"/>
    </row>
    <row r="62" spans="2:12" ht="12.75">
      <c r="B62" s="4"/>
      <c r="C62" s="8"/>
      <c r="D62" s="30" t="s">
        <v>69</v>
      </c>
      <c r="E62" s="31"/>
      <c r="F62" s="45">
        <v>0.08</v>
      </c>
      <c r="G62" s="31"/>
      <c r="H62" s="31"/>
      <c r="I62" s="31"/>
      <c r="J62" s="31"/>
      <c r="K62" s="8"/>
      <c r="L62" s="9"/>
    </row>
    <row r="63" spans="2:12" ht="12.75">
      <c r="B63" s="4"/>
      <c r="C63" s="8"/>
      <c r="D63" s="30" t="s">
        <v>70</v>
      </c>
      <c r="E63" s="31"/>
      <c r="F63" s="45">
        <v>0.05</v>
      </c>
      <c r="G63" s="31"/>
      <c r="H63" s="31"/>
      <c r="I63" s="31"/>
      <c r="J63" s="31"/>
      <c r="K63" s="8"/>
      <c r="L63" s="9"/>
    </row>
    <row r="64" spans="2:12" ht="12.75" customHeight="1">
      <c r="B64" s="4"/>
      <c r="C64" s="8"/>
      <c r="D64"/>
      <c r="E64"/>
      <c r="F64"/>
      <c r="G64"/>
      <c r="H64"/>
      <c r="I64"/>
      <c r="J64"/>
      <c r="K64" s="8"/>
      <c r="L64" s="9"/>
    </row>
    <row r="65" spans="2:12" ht="12.75" customHeight="1">
      <c r="B65" s="4"/>
      <c r="C65" s="8"/>
      <c r="D65" s="46" t="s">
        <v>71</v>
      </c>
      <c r="E65"/>
      <c r="F65"/>
      <c r="G65"/>
      <c r="H65"/>
      <c r="I65"/>
      <c r="J65"/>
      <c r="K65" s="8"/>
      <c r="L65" s="9"/>
    </row>
    <row r="66" spans="2:12" ht="12.75" customHeight="1">
      <c r="B66" s="4"/>
      <c r="C66" s="8"/>
      <c r="D66" t="s">
        <v>72</v>
      </c>
      <c r="E66" s="33"/>
      <c r="F66" s="33">
        <v>1000000</v>
      </c>
      <c r="G66"/>
      <c r="H66"/>
      <c r="I66"/>
      <c r="J66"/>
      <c r="K66" s="8"/>
      <c r="L66" s="9"/>
    </row>
    <row r="67" spans="2:12" ht="12.75">
      <c r="B67" s="4"/>
      <c r="C67" s="8"/>
      <c r="D67" t="s">
        <v>73</v>
      </c>
      <c r="E67"/>
      <c r="F67"/>
      <c r="G67"/>
      <c r="H67"/>
      <c r="I67"/>
      <c r="J67"/>
      <c r="K67" s="8"/>
      <c r="L67" s="9"/>
    </row>
    <row r="68" spans="2:12" ht="12.75" customHeight="1">
      <c r="B68" s="4"/>
      <c r="C68" s="8"/>
      <c r="D68" t="s">
        <v>74</v>
      </c>
      <c r="E68"/>
      <c r="F68" s="37" t="s">
        <v>36</v>
      </c>
      <c r="G68"/>
      <c r="H68" s="33"/>
      <c r="I68"/>
      <c r="J68"/>
      <c r="K68" s="8"/>
      <c r="L68" s="9"/>
    </row>
    <row r="69" spans="2:12" ht="12.75" customHeight="1">
      <c r="B69" s="4"/>
      <c r="C69" s="8"/>
      <c r="D69" s="47" t="s">
        <v>75</v>
      </c>
      <c r="E69"/>
      <c r="F69" s="37" t="s">
        <v>36</v>
      </c>
      <c r="G69"/>
      <c r="H69" s="48"/>
      <c r="I69"/>
      <c r="J69"/>
      <c r="K69" s="8"/>
      <c r="L69" s="9"/>
    </row>
    <row r="70" spans="2:12" ht="12.75" customHeight="1">
      <c r="B70" s="4"/>
      <c r="C70" s="8"/>
      <c r="D70" t="s">
        <v>76</v>
      </c>
      <c r="E70"/>
      <c r="F70" s="37" t="s">
        <v>36</v>
      </c>
      <c r="G70"/>
      <c r="H70"/>
      <c r="I70"/>
      <c r="J70"/>
      <c r="K70" s="8"/>
      <c r="L70" s="9"/>
    </row>
    <row r="71" spans="2:12" ht="12.75" customHeight="1" thickBot="1">
      <c r="B71" s="4"/>
      <c r="C71" s="8"/>
      <c r="D71" t="s">
        <v>71</v>
      </c>
      <c r="E71"/>
      <c r="F71" s="40">
        <f>F66+SUM(F68:F70)</f>
        <v>1000000</v>
      </c>
      <c r="G71"/>
      <c r="H71"/>
      <c r="I71"/>
      <c r="J71"/>
      <c r="K71" s="8"/>
      <c r="L71" s="9"/>
    </row>
    <row r="72" spans="2:12" ht="14.25" thickBot="1" thickTop="1">
      <c r="B72" s="4"/>
      <c r="C72" s="8"/>
      <c r="D72" s="8"/>
      <c r="E72" s="8"/>
      <c r="F72" s="8"/>
      <c r="G72" s="8"/>
      <c r="H72" s="8"/>
      <c r="I72" s="8"/>
      <c r="J72" s="8"/>
      <c r="K72" s="8"/>
      <c r="L72" s="9"/>
    </row>
    <row r="73" spans="3:11" ht="13.5" thickTop="1">
      <c r="C73" s="25"/>
      <c r="D73" s="25"/>
      <c r="E73" s="41"/>
      <c r="F73" s="41"/>
      <c r="G73" s="27"/>
      <c r="H73" s="27"/>
      <c r="I73" s="25"/>
      <c r="J73" s="25"/>
      <c r="K73" s="25"/>
    </row>
  </sheetData>
  <printOptions horizontalCentered="1"/>
  <pageMargins left="0.5" right="0.5" top="0.75" bottom="0.5" header="0.5" footer="0.25"/>
  <pageSetup fitToHeight="1" fitToWidth="1" horizontalDpi="300" verticalDpi="300" orientation="portrait" scale="39" r:id="rId3"/>
  <headerFooter alignWithMargins="0">
    <oddFooter>&amp;L&amp;8File: &amp;F&amp;C&amp;8Copyright © 2000 Irwin/McGraw-Hill&amp;R&amp;8Printed: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62"/>
  <sheetViews>
    <sheetView showGridLines="0" showRowColHeader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.75"/>
  <cols>
    <col min="1" max="1" width="0.13671875" style="2" customWidth="1"/>
    <col min="2" max="2" width="1.7109375" style="2" customWidth="1"/>
    <col min="3" max="3" width="2.7109375" style="2" customWidth="1"/>
    <col min="4" max="4" width="16.7109375" style="2" customWidth="1"/>
    <col min="5" max="7" width="12.7109375" style="2" customWidth="1"/>
    <col min="8" max="8" width="16.7109375" style="2" customWidth="1"/>
    <col min="9" max="10" width="12.7109375" style="2" customWidth="1"/>
    <col min="11" max="11" width="2.7109375" style="2" customWidth="1"/>
    <col min="12" max="12" width="32.7109375" style="2" customWidth="1"/>
    <col min="13" max="16384" width="9.140625" style="2" customWidth="1"/>
  </cols>
  <sheetData>
    <row r="1" ht="0.75" customHeight="1">
      <c r="A1" s="1"/>
    </row>
    <row r="2" spans="3:11" ht="27.75" customHeight="1">
      <c r="C2" s="3"/>
      <c r="D2" s="3"/>
      <c r="E2" s="3"/>
      <c r="F2" s="3"/>
      <c r="G2" s="3"/>
      <c r="H2" s="3"/>
      <c r="I2" s="3"/>
      <c r="J2" s="3"/>
      <c r="K2" s="3"/>
    </row>
    <row r="3" spans="3:11" ht="9.75" customHeight="1">
      <c r="C3" s="3"/>
      <c r="D3" s="3"/>
      <c r="E3" s="3"/>
      <c r="F3" s="3"/>
      <c r="G3" s="3"/>
      <c r="H3" s="3"/>
      <c r="I3" s="3"/>
      <c r="J3" s="3"/>
      <c r="K3" s="3"/>
    </row>
    <row r="4" spans="2:12" ht="30" customHeight="1">
      <c r="B4" s="4"/>
      <c r="C4" s="5"/>
      <c r="D4" s="6" t="s">
        <v>0</v>
      </c>
      <c r="E4" s="7"/>
      <c r="F4" s="7"/>
      <c r="G4" s="7"/>
      <c r="H4" s="7"/>
      <c r="I4" s="7"/>
      <c r="J4" s="7"/>
      <c r="K4" s="8"/>
      <c r="L4" s="9"/>
    </row>
    <row r="5" spans="2:12" ht="18.75">
      <c r="B5" s="4"/>
      <c r="C5" s="5"/>
      <c r="D5" s="5"/>
      <c r="E5" s="7"/>
      <c r="F5" s="7"/>
      <c r="G5" s="7"/>
      <c r="H5" s="7"/>
      <c r="I5" s="7"/>
      <c r="J5" s="7"/>
      <c r="K5" s="8"/>
      <c r="L5" s="9"/>
    </row>
    <row r="6" spans="2:12" ht="15.75" customHeight="1">
      <c r="B6" s="4"/>
      <c r="C6" s="5"/>
      <c r="D6" s="7"/>
      <c r="E6" s="7"/>
      <c r="F6" s="7"/>
      <c r="G6" s="7"/>
      <c r="H6" s="7"/>
      <c r="I6" s="7"/>
      <c r="J6" s="7"/>
      <c r="K6" s="8"/>
      <c r="L6" s="9"/>
    </row>
    <row r="7" spans="2:12" ht="15.75" customHeight="1">
      <c r="B7" s="4"/>
      <c r="C7" s="10"/>
      <c r="D7" s="11" t="s">
        <v>142</v>
      </c>
      <c r="E7" s="12"/>
      <c r="F7" s="12"/>
      <c r="G7" s="8"/>
      <c r="H7" s="8"/>
      <c r="I7"/>
      <c r="J7"/>
      <c r="K7" s="8"/>
      <c r="L7" s="9"/>
    </row>
    <row r="8" spans="2:12" ht="12.75">
      <c r="B8" s="4"/>
      <c r="C8" s="8"/>
      <c r="D8" s="13" t="s">
        <v>77</v>
      </c>
      <c r="E8" s="12"/>
      <c r="F8" s="12"/>
      <c r="G8" s="8"/>
      <c r="H8" s="8"/>
      <c r="I8"/>
      <c r="J8"/>
      <c r="K8" s="8"/>
      <c r="L8" s="9"/>
    </row>
    <row r="9" spans="2:12" ht="15.75" customHeight="1">
      <c r="B9" s="4"/>
      <c r="C9" s="8"/>
      <c r="D9" s="14"/>
      <c r="E9" s="14"/>
      <c r="F9" s="14"/>
      <c r="G9" s="8"/>
      <c r="H9"/>
      <c r="I9"/>
      <c r="J9"/>
      <c r="K9" s="8"/>
      <c r="L9" s="9"/>
    </row>
    <row r="10" spans="2:12" ht="12.75">
      <c r="B10" s="4"/>
      <c r="C10" s="8"/>
      <c r="D10" s="15" t="s">
        <v>2</v>
      </c>
      <c r="E10" s="16"/>
      <c r="F10" s="17"/>
      <c r="G10" s="8"/>
      <c r="H10"/>
      <c r="I10"/>
      <c r="J10"/>
      <c r="K10" s="8"/>
      <c r="L10" s="9"/>
    </row>
    <row r="11" spans="2:12" ht="12.75">
      <c r="B11" s="4"/>
      <c r="C11" s="8"/>
      <c r="D11" s="18" t="s">
        <v>3</v>
      </c>
      <c r="E11" s="19"/>
      <c r="F11" s="20"/>
      <c r="G11" s="8"/>
      <c r="H11"/>
      <c r="I11"/>
      <c r="J11"/>
      <c r="K11" s="8"/>
      <c r="L11" s="9"/>
    </row>
    <row r="12" spans="2:12" ht="12.75">
      <c r="B12" s="4"/>
      <c r="C12" s="8"/>
      <c r="D12" s="21" t="s">
        <v>4</v>
      </c>
      <c r="E12" s="19"/>
      <c r="F12" s="20"/>
      <c r="G12" s="8"/>
      <c r="H12"/>
      <c r="I12"/>
      <c r="J12"/>
      <c r="K12" s="8"/>
      <c r="L12" s="9"/>
    </row>
    <row r="13" spans="2:12" ht="12.75">
      <c r="B13" s="4"/>
      <c r="C13" s="8"/>
      <c r="D13" s="21" t="s">
        <v>5</v>
      </c>
      <c r="E13" s="19"/>
      <c r="F13" s="20"/>
      <c r="G13" s="8"/>
      <c r="H13"/>
      <c r="I13"/>
      <c r="J13"/>
      <c r="K13" s="8"/>
      <c r="L13" s="9"/>
    </row>
    <row r="14" spans="2:12" ht="12.75">
      <c r="B14" s="4"/>
      <c r="C14" s="8"/>
      <c r="D14" s="14"/>
      <c r="E14" s="14"/>
      <c r="F14" s="14"/>
      <c r="G14" s="8"/>
      <c r="H14"/>
      <c r="I14"/>
      <c r="J14"/>
      <c r="K14" s="8"/>
      <c r="L14" s="9"/>
    </row>
    <row r="15" spans="2:12" ht="12.75">
      <c r="B15" s="4"/>
      <c r="C15" s="8"/>
      <c r="D15" s="22" t="s">
        <v>78</v>
      </c>
      <c r="E15"/>
      <c r="F15"/>
      <c r="G15"/>
      <c r="H15"/>
      <c r="I15"/>
      <c r="J15" s="8"/>
      <c r="K15" s="8"/>
      <c r="L15" s="9"/>
    </row>
    <row r="16" spans="2:12" ht="12.75">
      <c r="B16" s="4"/>
      <c r="C16" s="8"/>
      <c r="D16" s="22" t="s">
        <v>79</v>
      </c>
      <c r="E16"/>
      <c r="F16"/>
      <c r="G16"/>
      <c r="H16"/>
      <c r="I16"/>
      <c r="J16" s="8"/>
      <c r="K16" s="8"/>
      <c r="L16" s="9"/>
    </row>
    <row r="17" spans="2:12" ht="6" customHeight="1">
      <c r="B17" s="4"/>
      <c r="C17" s="8"/>
      <c r="D17" s="49"/>
      <c r="E17"/>
      <c r="F17"/>
      <c r="G17"/>
      <c r="H17"/>
      <c r="I17"/>
      <c r="J17" s="8"/>
      <c r="K17" s="8"/>
      <c r="L17" s="9"/>
    </row>
    <row r="18" spans="2:12" ht="12.75" customHeight="1">
      <c r="B18" s="4"/>
      <c r="C18" s="8"/>
      <c r="D18" s="22" t="s">
        <v>80</v>
      </c>
      <c r="E18"/>
      <c r="F18"/>
      <c r="G18"/>
      <c r="H18"/>
      <c r="I18"/>
      <c r="J18" s="8"/>
      <c r="K18" s="8"/>
      <c r="L18" s="9"/>
    </row>
    <row r="19" spans="2:12" ht="12.75">
      <c r="B19" s="4"/>
      <c r="C19" s="8"/>
      <c r="D19" s="22" t="s">
        <v>81</v>
      </c>
      <c r="E19"/>
      <c r="F19"/>
      <c r="G19"/>
      <c r="H19"/>
      <c r="I19"/>
      <c r="J19" s="8"/>
      <c r="K19" s="8"/>
      <c r="L19" s="9"/>
    </row>
    <row r="20" spans="2:12" ht="12.75">
      <c r="B20" s="4"/>
      <c r="C20" s="8"/>
      <c r="D20" s="22" t="s">
        <v>82</v>
      </c>
      <c r="E20"/>
      <c r="F20"/>
      <c r="G20"/>
      <c r="H20"/>
      <c r="I20"/>
      <c r="J20" s="8"/>
      <c r="K20" s="8"/>
      <c r="L20" s="9"/>
    </row>
    <row r="21" spans="2:12" ht="12.75">
      <c r="B21" s="4"/>
      <c r="C21" s="8"/>
      <c r="D21" t="s">
        <v>83</v>
      </c>
      <c r="E21"/>
      <c r="F21"/>
      <c r="G21"/>
      <c r="H21"/>
      <c r="I21"/>
      <c r="J21" s="8"/>
      <c r="K21" s="8"/>
      <c r="L21" s="9"/>
    </row>
    <row r="22" spans="2:12" ht="13.5" thickBot="1">
      <c r="B22" s="4"/>
      <c r="C22" s="8"/>
      <c r="D22" s="8"/>
      <c r="E22" s="23"/>
      <c r="F22" s="23"/>
      <c r="G22" s="24"/>
      <c r="H22" s="24"/>
      <c r="I22" s="8"/>
      <c r="J22" s="8"/>
      <c r="K22" s="8"/>
      <c r="L22" s="9"/>
    </row>
    <row r="23" spans="3:11" ht="13.5" thickTop="1">
      <c r="C23" s="25"/>
      <c r="D23" s="25"/>
      <c r="E23" s="26"/>
      <c r="F23" s="26"/>
      <c r="G23" s="27"/>
      <c r="H23" s="27"/>
      <c r="I23" s="25"/>
      <c r="J23" s="25"/>
      <c r="K23" s="25"/>
    </row>
    <row r="24" spans="2:12" ht="22.5">
      <c r="B24" s="4"/>
      <c r="C24" s="8"/>
      <c r="D24" s="28" t="s">
        <v>20</v>
      </c>
      <c r="E24" s="7"/>
      <c r="F24" s="7"/>
      <c r="G24" s="7"/>
      <c r="H24" s="7"/>
      <c r="I24" s="7"/>
      <c r="J24" s="7"/>
      <c r="K24" s="8"/>
      <c r="L24" s="9"/>
    </row>
    <row r="25" spans="2:12" ht="9.75" customHeight="1">
      <c r="B25" s="4"/>
      <c r="C25" s="8"/>
      <c r="D25" s="11" t="str">
        <f>T(D7)</f>
        <v>Question 12-4</v>
      </c>
      <c r="E25" s="29"/>
      <c r="F25" s="29"/>
      <c r="G25" s="29"/>
      <c r="H25" s="29"/>
      <c r="I25" s="29"/>
      <c r="J25" s="29"/>
      <c r="K25" s="8"/>
      <c r="L25" s="9"/>
    </row>
    <row r="26" spans="2:12" ht="9.75" customHeight="1">
      <c r="B26" s="4"/>
      <c r="C26" s="8"/>
      <c r="D26" s="11" t="s">
        <v>21</v>
      </c>
      <c r="E26" s="29"/>
      <c r="F26" s="29"/>
      <c r="G26" s="29"/>
      <c r="H26" s="29"/>
      <c r="I26" s="29"/>
      <c r="J26" s="29"/>
      <c r="K26" s="8"/>
      <c r="L26" s="9"/>
    </row>
    <row r="27" spans="2:12" ht="6" customHeight="1">
      <c r="B27" s="4"/>
      <c r="C27" s="8"/>
      <c r="D27" s="11"/>
      <c r="E27" s="29"/>
      <c r="F27" s="29"/>
      <c r="G27" s="29"/>
      <c r="H27" s="29"/>
      <c r="I27" s="29"/>
      <c r="J27" s="29"/>
      <c r="K27" s="8"/>
      <c r="L27" s="9"/>
    </row>
    <row r="28" spans="2:12" ht="12.75" customHeight="1">
      <c r="B28" s="4"/>
      <c r="C28" s="8"/>
      <c r="D28" s="30" t="s">
        <v>84</v>
      </c>
      <c r="E28" s="31"/>
      <c r="F28" s="31"/>
      <c r="G28" s="31"/>
      <c r="H28" s="31"/>
      <c r="I28" s="31"/>
      <c r="J28" s="31"/>
      <c r="K28" s="8"/>
      <c r="L28" s="9"/>
    </row>
    <row r="29" spans="2:12" ht="12.75">
      <c r="B29" s="4"/>
      <c r="C29" s="8"/>
      <c r="D29" s="30" t="s">
        <v>85</v>
      </c>
      <c r="E29" s="31"/>
      <c r="F29" s="31"/>
      <c r="G29" s="31"/>
      <c r="H29" s="31"/>
      <c r="I29" s="31"/>
      <c r="J29" s="31"/>
      <c r="K29" s="8"/>
      <c r="L29" s="9"/>
    </row>
    <row r="30" spans="2:12" ht="12.75" customHeight="1">
      <c r="B30" s="4"/>
      <c r="C30" s="8"/>
      <c r="D30" s="50"/>
      <c r="E30"/>
      <c r="F30"/>
      <c r="G30"/>
      <c r="H30"/>
      <c r="I30"/>
      <c r="J30"/>
      <c r="K30" s="8"/>
      <c r="L30" s="9"/>
    </row>
    <row r="31" spans="2:12" ht="12.75" customHeight="1">
      <c r="B31" s="4"/>
      <c r="C31" s="8"/>
      <c r="D31" s="51" t="s">
        <v>86</v>
      </c>
      <c r="E31"/>
      <c r="F31"/>
      <c r="G31" s="51" t="s">
        <v>87</v>
      </c>
      <c r="H31"/>
      <c r="I31"/>
      <c r="J31"/>
      <c r="K31" s="8"/>
      <c r="L31" s="9"/>
    </row>
    <row r="32" spans="2:12" ht="6" customHeight="1">
      <c r="B32" s="4"/>
      <c r="C32" s="8"/>
      <c r="D32" s="50"/>
      <c r="E32"/>
      <c r="F32"/>
      <c r="G32"/>
      <c r="H32"/>
      <c r="I32"/>
      <c r="J32"/>
      <c r="K32" s="8"/>
      <c r="L32" s="9"/>
    </row>
    <row r="33" spans="2:12" ht="12.75" customHeight="1">
      <c r="B33" s="4"/>
      <c r="C33" s="8"/>
      <c r="D33" s="52" t="s">
        <v>88</v>
      </c>
      <c r="E33" s="48">
        <v>56.66</v>
      </c>
      <c r="F33"/>
      <c r="G33" t="s">
        <v>89</v>
      </c>
      <c r="H33"/>
      <c r="I33" s="48">
        <v>7.08</v>
      </c>
      <c r="J33"/>
      <c r="K33" s="8"/>
      <c r="L33" s="9"/>
    </row>
    <row r="34" spans="2:12" ht="12.75" customHeight="1">
      <c r="B34" s="4"/>
      <c r="C34" s="8"/>
      <c r="D34" s="52" t="s">
        <v>90</v>
      </c>
      <c r="E34" s="53">
        <v>18.72</v>
      </c>
      <c r="F34"/>
      <c r="G34" t="s">
        <v>91</v>
      </c>
      <c r="H34"/>
      <c r="I34" s="53">
        <v>69.33</v>
      </c>
      <c r="J34"/>
      <c r="K34" s="8"/>
      <c r="L34" s="9"/>
    </row>
    <row r="35" spans="2:12" ht="12.75" customHeight="1">
      <c r="B35" s="4"/>
      <c r="C35" s="8"/>
      <c r="D35" s="52" t="s">
        <v>92</v>
      </c>
      <c r="E35" s="53">
        <v>21.09</v>
      </c>
      <c r="F35"/>
      <c r="G35" t="s">
        <v>93</v>
      </c>
      <c r="H35"/>
      <c r="I35" s="53">
        <v>21.01</v>
      </c>
      <c r="J35"/>
      <c r="K35" s="8"/>
      <c r="L35" s="9"/>
    </row>
    <row r="36" spans="2:12" ht="12.75" customHeight="1">
      <c r="B36" s="4"/>
      <c r="C36" s="8"/>
      <c r="D36" s="52" t="s">
        <v>94</v>
      </c>
      <c r="E36" s="53">
        <v>4.5</v>
      </c>
      <c r="F36"/>
      <c r="G36" t="s">
        <v>95</v>
      </c>
      <c r="H36"/>
      <c r="I36" s="54">
        <f>I34-I35</f>
        <v>48.31999999999999</v>
      </c>
      <c r="J36"/>
      <c r="K36" s="8"/>
      <c r="L36" s="9"/>
    </row>
    <row r="37" spans="2:12" ht="12.75" customHeight="1">
      <c r="B37" s="4"/>
      <c r="C37" s="8"/>
      <c r="D37" s="52" t="s">
        <v>96</v>
      </c>
      <c r="E37" s="55">
        <f>E33-E34-E35-E36</f>
        <v>12.349999999999998</v>
      </c>
      <c r="F37"/>
      <c r="G37"/>
      <c r="H37"/>
      <c r="I37"/>
      <c r="J37"/>
      <c r="K37" s="8"/>
      <c r="L37" s="9"/>
    </row>
    <row r="38" spans="2:12" ht="12.75" customHeight="1">
      <c r="B38" s="4"/>
      <c r="C38" s="8"/>
      <c r="D38" s="52" t="s">
        <v>97</v>
      </c>
      <c r="E38" s="53">
        <f>E37*0.35</f>
        <v>4.322499999999999</v>
      </c>
      <c r="F38"/>
      <c r="G38"/>
      <c r="H38"/>
      <c r="I38"/>
      <c r="J38"/>
      <c r="K38" s="8"/>
      <c r="L38" s="9"/>
    </row>
    <row r="39" spans="2:12" ht="12.75" customHeight="1" thickBot="1">
      <c r="B39" s="4"/>
      <c r="C39" s="8"/>
      <c r="D39" s="52" t="s">
        <v>98</v>
      </c>
      <c r="E39" s="56">
        <f>E37-E38</f>
        <v>8.0275</v>
      </c>
      <c r="F39"/>
      <c r="G39" t="s">
        <v>99</v>
      </c>
      <c r="H39"/>
      <c r="I39" s="56">
        <f>I33+I36</f>
        <v>55.39999999999999</v>
      </c>
      <c r="J39"/>
      <c r="K39" s="8"/>
      <c r="L39" s="9"/>
    </row>
    <row r="40" spans="2:12" ht="12.75" customHeight="1" thickTop="1">
      <c r="B40" s="4"/>
      <c r="C40" s="8"/>
      <c r="D40" s="52"/>
      <c r="E40" s="57"/>
      <c r="F40"/>
      <c r="G40"/>
      <c r="H40"/>
      <c r="I40" s="57"/>
      <c r="J40"/>
      <c r="K40" s="8"/>
      <c r="L40" s="9"/>
    </row>
    <row r="41" spans="2:12" ht="12.75" customHeight="1">
      <c r="B41" s="4"/>
      <c r="C41" s="8"/>
      <c r="D41" s="22" t="s">
        <v>80</v>
      </c>
      <c r="E41"/>
      <c r="F41"/>
      <c r="G41"/>
      <c r="H41"/>
      <c r="I41"/>
      <c r="J41"/>
      <c r="K41" s="8"/>
      <c r="L41" s="9"/>
    </row>
    <row r="42" spans="2:12" ht="12.75" customHeight="1">
      <c r="B42" s="4"/>
      <c r="C42" s="8"/>
      <c r="D42" s="22"/>
      <c r="E42"/>
      <c r="F42"/>
      <c r="G42"/>
      <c r="H42"/>
      <c r="I42"/>
      <c r="J42"/>
      <c r="K42" s="8"/>
      <c r="L42" s="9"/>
    </row>
    <row r="43" spans="2:12" ht="12.75" customHeight="1">
      <c r="B43" s="4"/>
      <c r="C43" s="8"/>
      <c r="D43" s="32" t="s">
        <v>100</v>
      </c>
      <c r="E43"/>
      <c r="F43"/>
      <c r="G43"/>
      <c r="H43"/>
      <c r="I43"/>
      <c r="J43"/>
      <c r="K43" s="8"/>
      <c r="L43" s="9"/>
    </row>
    <row r="44" spans="2:12" ht="12.75" customHeight="1">
      <c r="B44" s="4"/>
      <c r="C44" s="8"/>
      <c r="D44" t="s">
        <v>101</v>
      </c>
      <c r="E44" s="58"/>
      <c r="F44"/>
      <c r="G44"/>
      <c r="H44"/>
      <c r="I44"/>
      <c r="J44"/>
      <c r="K44" s="8"/>
      <c r="L44" s="9"/>
    </row>
    <row r="45" spans="2:12" ht="12.75" customHeight="1">
      <c r="B45" s="4"/>
      <c r="C45" s="8"/>
      <c r="D45" t="s">
        <v>102</v>
      </c>
      <c r="E45" s="59">
        <v>0.09</v>
      </c>
      <c r="F45"/>
      <c r="G45"/>
      <c r="H45"/>
      <c r="I45"/>
      <c r="J45"/>
      <c r="K45" s="8"/>
      <c r="L45" s="9"/>
    </row>
    <row r="46" spans="2:12" ht="12.75" customHeight="1">
      <c r="B46" s="4"/>
      <c r="C46" s="8"/>
      <c r="D46" t="s">
        <v>103</v>
      </c>
      <c r="E46" s="60"/>
      <c r="F46"/>
      <c r="G46"/>
      <c r="H46"/>
      <c r="I46"/>
      <c r="J46"/>
      <c r="K46" s="8"/>
      <c r="L46" s="9"/>
    </row>
    <row r="47" spans="2:12" ht="12.75" customHeight="1">
      <c r="B47" s="4"/>
      <c r="C47" s="8"/>
      <c r="D47" t="s">
        <v>104</v>
      </c>
      <c r="E47" s="48">
        <f>E44-(E45*E46)</f>
        <v>0</v>
      </c>
      <c r="F47"/>
      <c r="G47"/>
      <c r="H47"/>
      <c r="I47"/>
      <c r="J47"/>
      <c r="K47" s="8"/>
      <c r="L47" s="9"/>
    </row>
    <row r="48" spans="2:12" ht="12.75" customHeight="1">
      <c r="B48" s="4"/>
      <c r="C48" s="8"/>
      <c r="D48"/>
      <c r="E48"/>
      <c r="F48" s="33"/>
      <c r="G48"/>
      <c r="H48"/>
      <c r="I48"/>
      <c r="J48"/>
      <c r="K48" s="8"/>
      <c r="L48" s="9"/>
    </row>
    <row r="49" spans="2:12" ht="12.75" customHeight="1">
      <c r="B49" s="4"/>
      <c r="C49" s="8"/>
      <c r="D49" s="22" t="s">
        <v>105</v>
      </c>
      <c r="E49"/>
      <c r="F49"/>
      <c r="G49"/>
      <c r="H49"/>
      <c r="I49"/>
      <c r="J49"/>
      <c r="K49" s="8"/>
      <c r="L49" s="9"/>
    </row>
    <row r="50" spans="2:12" ht="12.75" customHeight="1">
      <c r="B50" s="4"/>
      <c r="C50" s="8"/>
      <c r="D50" s="22" t="s">
        <v>82</v>
      </c>
      <c r="E50"/>
      <c r="F50"/>
      <c r="G50"/>
      <c r="H50"/>
      <c r="I50"/>
      <c r="J50"/>
      <c r="K50" s="8"/>
      <c r="L50" s="9"/>
    </row>
    <row r="51" spans="2:12" ht="12.75" customHeight="1">
      <c r="B51" s="4"/>
      <c r="C51" s="8"/>
      <c r="D51" t="s">
        <v>83</v>
      </c>
      <c r="E51"/>
      <c r="F51"/>
      <c r="G51"/>
      <c r="H51"/>
      <c r="I51"/>
      <c r="J51"/>
      <c r="K51" s="8"/>
      <c r="L51" s="9"/>
    </row>
    <row r="52" spans="2:12" ht="12.75" customHeight="1">
      <c r="B52" s="4"/>
      <c r="C52" s="8"/>
      <c r="D52"/>
      <c r="E52"/>
      <c r="F52"/>
      <c r="G52"/>
      <c r="H52"/>
      <c r="I52"/>
      <c r="J52"/>
      <c r="K52" s="8"/>
      <c r="L52" s="9"/>
    </row>
    <row r="53" spans="2:12" ht="12.75" customHeight="1">
      <c r="B53" s="4"/>
      <c r="C53" s="8"/>
      <c r="D53" s="32" t="s">
        <v>100</v>
      </c>
      <c r="E53"/>
      <c r="F53"/>
      <c r="G53"/>
      <c r="H53"/>
      <c r="I53"/>
      <c r="J53"/>
      <c r="K53" s="8"/>
      <c r="L53" s="9"/>
    </row>
    <row r="54" spans="2:12" ht="12.75" customHeight="1">
      <c r="B54" s="4"/>
      <c r="C54" s="8"/>
      <c r="D54" t="s">
        <v>101</v>
      </c>
      <c r="E54" s="61">
        <f>E44</f>
        <v>0</v>
      </c>
      <c r="F54"/>
      <c r="G54"/>
      <c r="H54"/>
      <c r="I54"/>
      <c r="J54"/>
      <c r="K54" s="8"/>
      <c r="L54" s="9"/>
    </row>
    <row r="55" spans="2:12" ht="12.75" customHeight="1">
      <c r="B55" s="4"/>
      <c r="C55" s="8"/>
      <c r="D55" t="s">
        <v>102</v>
      </c>
      <c r="E55" s="59">
        <v>0.09</v>
      </c>
      <c r="F55"/>
      <c r="G55"/>
      <c r="H55"/>
      <c r="I55"/>
      <c r="J55"/>
      <c r="K55" s="8"/>
      <c r="L55" s="9"/>
    </row>
    <row r="56" spans="2:12" ht="12.75" customHeight="1">
      <c r="B56" s="4"/>
      <c r="C56" s="8"/>
      <c r="D56" t="s">
        <v>103</v>
      </c>
      <c r="E56" s="60"/>
      <c r="F56"/>
      <c r="G56"/>
      <c r="H56"/>
      <c r="I56"/>
      <c r="J56"/>
      <c r="K56" s="8"/>
      <c r="L56" s="9"/>
    </row>
    <row r="57" spans="2:12" ht="12.75" customHeight="1">
      <c r="B57" s="4"/>
      <c r="C57" s="8"/>
      <c r="D57" t="s">
        <v>104</v>
      </c>
      <c r="E57" s="48">
        <f>E54-(E55*E56)</f>
        <v>0</v>
      </c>
      <c r="F57"/>
      <c r="G57"/>
      <c r="H57"/>
      <c r="I57"/>
      <c r="J57"/>
      <c r="K57" s="8"/>
      <c r="L57" s="9"/>
    </row>
    <row r="58" spans="2:12" ht="12.75" customHeight="1">
      <c r="B58" s="4"/>
      <c r="C58" s="8"/>
      <c r="D58"/>
      <c r="E58"/>
      <c r="F58"/>
      <c r="G58"/>
      <c r="H58"/>
      <c r="I58"/>
      <c r="J58"/>
      <c r="K58" s="8"/>
      <c r="L58" s="9"/>
    </row>
    <row r="59" spans="2:12" ht="12.75" customHeight="1">
      <c r="B59" s="4"/>
      <c r="C59" s="8"/>
      <c r="D59" s="32" t="s">
        <v>106</v>
      </c>
      <c r="E59"/>
      <c r="F59"/>
      <c r="G59"/>
      <c r="H59"/>
      <c r="I59"/>
      <c r="J59"/>
      <c r="K59" s="8"/>
      <c r="L59" s="9"/>
    </row>
    <row r="60" spans="2:12" ht="12.75" customHeight="1">
      <c r="B60" s="4"/>
      <c r="C60" s="8"/>
      <c r="D60" s="62"/>
      <c r="E60" s="62"/>
      <c r="F60" s="62"/>
      <c r="G60" s="62"/>
      <c r="H60" s="62"/>
      <c r="I60" s="62"/>
      <c r="J60" s="62"/>
      <c r="K60" s="8"/>
      <c r="L60" s="9"/>
    </row>
    <row r="61" spans="2:12" ht="13.5" thickBot="1">
      <c r="B61" s="4"/>
      <c r="C61" s="8"/>
      <c r="D61" s="8"/>
      <c r="E61" s="8"/>
      <c r="F61" s="8"/>
      <c r="G61" s="8"/>
      <c r="H61" s="8"/>
      <c r="I61" s="8"/>
      <c r="J61" s="8"/>
      <c r="K61" s="8"/>
      <c r="L61" s="9"/>
    </row>
    <row r="62" spans="3:11" ht="13.5" thickTop="1">
      <c r="C62" s="25"/>
      <c r="D62" s="25"/>
      <c r="E62" s="41"/>
      <c r="F62" s="41"/>
      <c r="G62" s="27"/>
      <c r="H62" s="27"/>
      <c r="I62" s="25"/>
      <c r="J62" s="25"/>
      <c r="K62" s="25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&amp;L&amp;8Copyright © 2003 McGraw-Hill/Irwin and KMT Software, Inc.              FAST Workbooks by Brealey and Myers&amp;R&amp;8Problem: 12-5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Q50"/>
  <sheetViews>
    <sheetView showGridLines="0" showRowColHeader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.75"/>
  <cols>
    <col min="1" max="1" width="0.13671875" style="2" customWidth="1"/>
    <col min="2" max="2" width="1.7109375" style="2" customWidth="1"/>
    <col min="3" max="3" width="2.7109375" style="2" customWidth="1"/>
    <col min="4" max="4" width="20.421875" style="2" customWidth="1"/>
    <col min="5" max="15" width="12.7109375" style="2" customWidth="1"/>
    <col min="16" max="16" width="2.7109375" style="2" customWidth="1"/>
    <col min="17" max="17" width="32.7109375" style="2" customWidth="1"/>
    <col min="18" max="16384" width="9.140625" style="2" customWidth="1"/>
  </cols>
  <sheetData>
    <row r="1" ht="0.75" customHeight="1">
      <c r="A1" s="1"/>
    </row>
    <row r="2" spans="3:16" ht="27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9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7" ht="30" customHeight="1">
      <c r="B4" s="4"/>
      <c r="C4" s="5"/>
      <c r="D4" s="6" t="s">
        <v>0</v>
      </c>
      <c r="E4" s="7"/>
      <c r="F4" s="7"/>
      <c r="G4" s="7"/>
      <c r="H4" s="7"/>
      <c r="I4" s="7"/>
      <c r="J4" s="63"/>
      <c r="K4" s="64"/>
      <c r="L4" s="65"/>
      <c r="M4" s="65"/>
      <c r="N4" s="65"/>
      <c r="O4" s="65"/>
      <c r="P4" s="66"/>
      <c r="Q4" s="66"/>
    </row>
    <row r="5" spans="2:17" ht="18.75">
      <c r="B5" s="4"/>
      <c r="C5" s="5"/>
      <c r="D5" s="5"/>
      <c r="E5" s="7"/>
      <c r="F5" s="7"/>
      <c r="G5" s="7"/>
      <c r="H5" s="7"/>
      <c r="I5" s="7"/>
      <c r="J5" s="67"/>
      <c r="K5" s="65"/>
      <c r="L5" s="65"/>
      <c r="M5" s="65"/>
      <c r="N5" s="65"/>
      <c r="O5" s="65"/>
      <c r="P5" s="66"/>
      <c r="Q5" s="66"/>
    </row>
    <row r="6" spans="2:17" ht="15.75" customHeight="1">
      <c r="B6" s="4"/>
      <c r="C6" s="5"/>
      <c r="D6" s="7"/>
      <c r="E6" s="7"/>
      <c r="F6" s="7"/>
      <c r="G6" s="7"/>
      <c r="H6" s="7"/>
      <c r="I6" s="7"/>
      <c r="J6" s="63"/>
      <c r="K6" s="65"/>
      <c r="L6" s="65"/>
      <c r="M6" s="65"/>
      <c r="N6" s="65"/>
      <c r="O6" s="65"/>
      <c r="P6" s="66"/>
      <c r="Q6" s="66"/>
    </row>
    <row r="7" spans="2:17" ht="15.75" customHeight="1">
      <c r="B7" s="4"/>
      <c r="C7" s="10"/>
      <c r="D7" s="11" t="s">
        <v>143</v>
      </c>
      <c r="E7" s="12"/>
      <c r="F7" s="12"/>
      <c r="G7" s="8"/>
      <c r="H7" s="8"/>
      <c r="I7" s="8"/>
      <c r="J7" s="68"/>
      <c r="K7" s="66"/>
      <c r="L7" s="66"/>
      <c r="M7" s="66"/>
      <c r="N7" s="69"/>
      <c r="O7" s="66"/>
      <c r="P7" s="66"/>
      <c r="Q7" s="66"/>
    </row>
    <row r="8" spans="2:17" ht="12.75">
      <c r="B8" s="4"/>
      <c r="C8" s="8"/>
      <c r="D8" s="13" t="s">
        <v>107</v>
      </c>
      <c r="E8" s="12"/>
      <c r="F8" s="12"/>
      <c r="G8" s="8"/>
      <c r="H8" s="8"/>
      <c r="I8" s="8"/>
      <c r="J8" s="68"/>
      <c r="K8" s="66"/>
      <c r="L8" s="66"/>
      <c r="M8" s="66"/>
      <c r="N8" s="69"/>
      <c r="O8" s="66"/>
      <c r="P8" s="66"/>
      <c r="Q8" s="66"/>
    </row>
    <row r="9" spans="2:17" ht="15.75" customHeight="1">
      <c r="B9" s="4"/>
      <c r="C9" s="8"/>
      <c r="D9" s="14"/>
      <c r="E9" s="14"/>
      <c r="F9" s="14"/>
      <c r="G9" s="8"/>
      <c r="H9"/>
      <c r="I9"/>
      <c r="J9" s="68"/>
      <c r="K9" s="69"/>
      <c r="L9" s="69"/>
      <c r="M9" s="69"/>
      <c r="N9" s="69"/>
      <c r="O9" s="66"/>
      <c r="P9" s="66"/>
      <c r="Q9" s="66"/>
    </row>
    <row r="10" spans="2:17" ht="12.75">
      <c r="B10" s="4"/>
      <c r="C10" s="8"/>
      <c r="D10" s="15" t="s">
        <v>2</v>
      </c>
      <c r="E10" s="16"/>
      <c r="F10" s="17"/>
      <c r="G10" s="8"/>
      <c r="H10"/>
      <c r="I10"/>
      <c r="J10" s="68"/>
      <c r="K10" s="69"/>
      <c r="L10" s="69"/>
      <c r="M10" s="69"/>
      <c r="N10" s="69"/>
      <c r="O10" s="66"/>
      <c r="P10" s="66"/>
      <c r="Q10" s="66"/>
    </row>
    <row r="11" spans="2:17" ht="12.75">
      <c r="B11" s="4"/>
      <c r="C11" s="8"/>
      <c r="D11" s="18" t="s">
        <v>3</v>
      </c>
      <c r="E11" s="19"/>
      <c r="F11" s="20"/>
      <c r="G11" s="8"/>
      <c r="H11"/>
      <c r="I11"/>
      <c r="J11" s="68"/>
      <c r="K11" s="69"/>
      <c r="L11" s="69"/>
      <c r="M11" s="69"/>
      <c r="N11" s="69"/>
      <c r="O11" s="66"/>
      <c r="P11" s="66"/>
      <c r="Q11" s="66"/>
    </row>
    <row r="12" spans="2:17" ht="12.75">
      <c r="B12" s="4"/>
      <c r="C12" s="8"/>
      <c r="D12" s="21" t="s">
        <v>4</v>
      </c>
      <c r="E12" s="19"/>
      <c r="F12" s="20"/>
      <c r="G12" s="8"/>
      <c r="H12"/>
      <c r="I12"/>
      <c r="J12" s="68"/>
      <c r="K12" s="69"/>
      <c r="L12" s="69"/>
      <c r="M12" s="69"/>
      <c r="N12" s="69"/>
      <c r="O12" s="66"/>
      <c r="P12" s="66"/>
      <c r="Q12" s="66"/>
    </row>
    <row r="13" spans="2:17" ht="12.75">
      <c r="B13" s="4"/>
      <c r="C13" s="8"/>
      <c r="D13" s="21" t="s">
        <v>5</v>
      </c>
      <c r="E13" s="19"/>
      <c r="F13" s="20"/>
      <c r="G13" s="8"/>
      <c r="H13"/>
      <c r="I13"/>
      <c r="J13" s="68"/>
      <c r="K13" s="69"/>
      <c r="L13" s="69"/>
      <c r="M13" s="69"/>
      <c r="N13" s="69"/>
      <c r="O13" s="66"/>
      <c r="P13" s="66"/>
      <c r="Q13" s="66"/>
    </row>
    <row r="14" spans="2:17" ht="12.75">
      <c r="B14" s="4"/>
      <c r="C14" s="8"/>
      <c r="D14" s="14"/>
      <c r="E14" s="14"/>
      <c r="F14" s="14"/>
      <c r="G14" s="8"/>
      <c r="H14"/>
      <c r="I14"/>
      <c r="J14" s="68"/>
      <c r="K14" s="69"/>
      <c r="L14" s="69"/>
      <c r="M14" s="69"/>
      <c r="N14" s="69"/>
      <c r="O14" s="66"/>
      <c r="P14" s="66"/>
      <c r="Q14" s="66"/>
    </row>
    <row r="15" spans="2:17" ht="12.75">
      <c r="B15" s="4"/>
      <c r="C15" s="8"/>
      <c r="D15" s="22" t="s">
        <v>108</v>
      </c>
      <c r="E15"/>
      <c r="F15"/>
      <c r="G15"/>
      <c r="H15"/>
      <c r="I15"/>
      <c r="J15" s="68"/>
      <c r="K15" s="69"/>
      <c r="L15" s="69"/>
      <c r="M15" s="69"/>
      <c r="N15" s="69"/>
      <c r="O15" s="66"/>
      <c r="P15" s="66"/>
      <c r="Q15" s="66"/>
    </row>
    <row r="16" spans="2:17" ht="12.75">
      <c r="B16" s="4"/>
      <c r="C16" s="8"/>
      <c r="D16" s="22" t="s">
        <v>109</v>
      </c>
      <c r="E16"/>
      <c r="F16"/>
      <c r="G16"/>
      <c r="H16"/>
      <c r="I16"/>
      <c r="J16" s="68"/>
      <c r="K16" s="69"/>
      <c r="L16" s="69"/>
      <c r="M16" s="69"/>
      <c r="N16" s="69"/>
      <c r="O16" s="66"/>
      <c r="P16" s="66"/>
      <c r="Q16" s="66"/>
    </row>
    <row r="17" spans="2:17" ht="6" customHeight="1">
      <c r="B17" s="4"/>
      <c r="C17" s="8"/>
      <c r="D17"/>
      <c r="E17"/>
      <c r="F17"/>
      <c r="G17"/>
      <c r="H17"/>
      <c r="I17"/>
      <c r="J17" s="68"/>
      <c r="K17" s="69"/>
      <c r="L17" s="69"/>
      <c r="M17" s="69"/>
      <c r="N17" s="69"/>
      <c r="O17" s="66"/>
      <c r="P17" s="66"/>
      <c r="Q17" s="66"/>
    </row>
    <row r="18" spans="2:17" ht="12.75">
      <c r="B18" s="4"/>
      <c r="C18" s="8"/>
      <c r="D18" s="22" t="s">
        <v>110</v>
      </c>
      <c r="E18"/>
      <c r="F18"/>
      <c r="G18"/>
      <c r="H18"/>
      <c r="I18"/>
      <c r="J18" s="68"/>
      <c r="K18" s="69"/>
      <c r="L18" s="69"/>
      <c r="M18" s="69"/>
      <c r="N18" s="69"/>
      <c r="O18" s="66"/>
      <c r="P18" s="66"/>
      <c r="Q18" s="66"/>
    </row>
    <row r="19" spans="2:17" ht="12.75">
      <c r="B19" s="4"/>
      <c r="C19" s="8"/>
      <c r="D19" s="22" t="s">
        <v>111</v>
      </c>
      <c r="E19"/>
      <c r="F19"/>
      <c r="G19"/>
      <c r="H19"/>
      <c r="I19"/>
      <c r="J19" s="68"/>
      <c r="K19" s="69"/>
      <c r="L19" s="69"/>
      <c r="M19" s="69"/>
      <c r="N19" s="69"/>
      <c r="O19" s="66"/>
      <c r="P19" s="66"/>
      <c r="Q19" s="66"/>
    </row>
    <row r="20" spans="2:17" ht="13.5" thickBot="1">
      <c r="B20" s="4"/>
      <c r="C20" s="8"/>
      <c r="D20" s="8"/>
      <c r="E20" s="23"/>
      <c r="F20" s="23"/>
      <c r="G20" s="24"/>
      <c r="H20" s="24"/>
      <c r="I20" s="24"/>
      <c r="J20" s="70"/>
      <c r="K20" s="71"/>
      <c r="L20" s="71"/>
      <c r="M20" s="71"/>
      <c r="N20" s="66"/>
      <c r="O20" s="66"/>
      <c r="P20" s="66"/>
      <c r="Q20" s="66"/>
    </row>
    <row r="21" spans="3:16" ht="13.5" thickTop="1">
      <c r="C21" s="25"/>
      <c r="D21" s="25"/>
      <c r="E21" s="26"/>
      <c r="F21" s="26"/>
      <c r="G21" s="27"/>
      <c r="H21" s="27"/>
      <c r="I21" s="27"/>
      <c r="J21" s="27"/>
      <c r="K21" s="72"/>
      <c r="L21" s="72"/>
      <c r="M21" s="72"/>
      <c r="N21" s="3"/>
      <c r="O21" s="3"/>
      <c r="P21" s="3"/>
    </row>
    <row r="22" spans="2:17" ht="22.5">
      <c r="B22" s="4"/>
      <c r="C22" s="8"/>
      <c r="D22" s="28" t="s">
        <v>20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9"/>
    </row>
    <row r="23" spans="2:17" ht="9.75" customHeight="1">
      <c r="B23" s="4"/>
      <c r="C23" s="8"/>
      <c r="D23" s="11" t="str">
        <f>T(D7)</f>
        <v>Question 12-8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8"/>
      <c r="Q23" s="9"/>
    </row>
    <row r="24" spans="2:17" ht="9.75" customHeight="1">
      <c r="B24" s="4"/>
      <c r="C24" s="8"/>
      <c r="D24" s="11" t="s">
        <v>21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8"/>
      <c r="Q24" s="9"/>
    </row>
    <row r="25" spans="2:17" ht="6" customHeight="1">
      <c r="B25" s="4"/>
      <c r="C25" s="8"/>
      <c r="D25" s="1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8"/>
      <c r="Q25" s="9"/>
    </row>
    <row r="26" spans="2:17" ht="12.75">
      <c r="B26" s="4"/>
      <c r="C26" s="8"/>
      <c r="D26" s="73" t="s">
        <v>112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8"/>
      <c r="Q26" s="9"/>
    </row>
    <row r="27" spans="2:17" ht="12.75">
      <c r="B27" s="4"/>
      <c r="C27" s="8"/>
      <c r="D27" s="1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8"/>
      <c r="Q27" s="9"/>
    </row>
    <row r="28" spans="2:17" ht="12.75">
      <c r="B28" s="4"/>
      <c r="C28" s="8"/>
      <c r="D28" s="11" t="s">
        <v>113</v>
      </c>
      <c r="E28" s="74">
        <v>0.08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8"/>
      <c r="Q28" s="9"/>
    </row>
    <row r="29" spans="2:17" ht="12.75" customHeight="1">
      <c r="B29" s="4"/>
      <c r="C29" s="8"/>
      <c r="D29" s="30"/>
      <c r="E29" s="75" t="s">
        <v>114</v>
      </c>
      <c r="F29" s="75" t="s">
        <v>115</v>
      </c>
      <c r="G29" s="76" t="s">
        <v>116</v>
      </c>
      <c r="H29" s="76" t="s">
        <v>117</v>
      </c>
      <c r="I29" s="76" t="s">
        <v>118</v>
      </c>
      <c r="J29" s="76" t="s">
        <v>119</v>
      </c>
      <c r="K29" s="76" t="s">
        <v>120</v>
      </c>
      <c r="L29" s="76" t="s">
        <v>121</v>
      </c>
      <c r="M29" s="76" t="s">
        <v>122</v>
      </c>
      <c r="N29" s="76" t="s">
        <v>123</v>
      </c>
      <c r="O29" s="76" t="s">
        <v>124</v>
      </c>
      <c r="P29" s="8"/>
      <c r="Q29" s="9"/>
    </row>
    <row r="30" spans="2:17" ht="6" customHeight="1">
      <c r="B30" s="4"/>
      <c r="C30" s="8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8"/>
      <c r="Q30" s="9"/>
    </row>
    <row r="31" spans="2:17" ht="12.75">
      <c r="B31" s="4"/>
      <c r="C31" s="8"/>
      <c r="D31" s="30" t="s">
        <v>103</v>
      </c>
      <c r="E31" s="31">
        <v>100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8"/>
      <c r="Q31" s="9"/>
    </row>
    <row r="32" spans="2:17" ht="12.75">
      <c r="B32" s="4"/>
      <c r="C32" s="8"/>
      <c r="D32" s="30" t="s">
        <v>94</v>
      </c>
      <c r="E32" s="31"/>
      <c r="F32" s="31">
        <v>10</v>
      </c>
      <c r="G32" s="31">
        <f aca="true" t="shared" si="0" ref="G32:O32">F32</f>
        <v>10</v>
      </c>
      <c r="H32" s="31">
        <f t="shared" si="0"/>
        <v>10</v>
      </c>
      <c r="I32" s="31">
        <f t="shared" si="0"/>
        <v>10</v>
      </c>
      <c r="J32" s="77">
        <f t="shared" si="0"/>
        <v>10</v>
      </c>
      <c r="K32" s="77">
        <f t="shared" si="0"/>
        <v>10</v>
      </c>
      <c r="L32" s="77">
        <f t="shared" si="0"/>
        <v>10</v>
      </c>
      <c r="M32" s="77">
        <f t="shared" si="0"/>
        <v>10</v>
      </c>
      <c r="N32" s="77">
        <f t="shared" si="0"/>
        <v>10</v>
      </c>
      <c r="O32" s="77">
        <f t="shared" si="0"/>
        <v>10</v>
      </c>
      <c r="P32" s="8"/>
      <c r="Q32" s="9"/>
    </row>
    <row r="33" spans="2:17" ht="12.75">
      <c r="B33" s="4"/>
      <c r="C33" s="8"/>
      <c r="D33" s="30" t="s">
        <v>125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8"/>
      <c r="Q33" s="9"/>
    </row>
    <row r="34" spans="2:17" ht="12.75" customHeight="1">
      <c r="B34" s="4"/>
      <c r="C34" s="8"/>
      <c r="D34" s="78" t="s">
        <v>126</v>
      </c>
      <c r="E34"/>
      <c r="F34">
        <f>E31-F32</f>
        <v>90</v>
      </c>
      <c r="G34">
        <f>F34-G32</f>
        <v>80</v>
      </c>
      <c r="H34">
        <f>G34-H32</f>
        <v>70</v>
      </c>
      <c r="I34">
        <f aca="true" t="shared" si="1" ref="I34:O34">H34-I32</f>
        <v>60</v>
      </c>
      <c r="J34">
        <f t="shared" si="1"/>
        <v>50</v>
      </c>
      <c r="K34">
        <f t="shared" si="1"/>
        <v>40</v>
      </c>
      <c r="L34">
        <f t="shared" si="1"/>
        <v>30</v>
      </c>
      <c r="M34">
        <f t="shared" si="1"/>
        <v>20</v>
      </c>
      <c r="N34">
        <f t="shared" si="1"/>
        <v>10</v>
      </c>
      <c r="O34">
        <f t="shared" si="1"/>
        <v>0</v>
      </c>
      <c r="P34" s="8"/>
      <c r="Q34" s="9"/>
    </row>
    <row r="35" spans="2:17" ht="12.75" customHeight="1">
      <c r="B35" s="4"/>
      <c r="C35" s="8"/>
      <c r="D35" s="78" t="s">
        <v>127</v>
      </c>
      <c r="E35"/>
      <c r="F35">
        <v>0</v>
      </c>
      <c r="G35">
        <v>38</v>
      </c>
      <c r="H35">
        <v>76</v>
      </c>
      <c r="I35">
        <v>76</v>
      </c>
      <c r="J35">
        <v>76</v>
      </c>
      <c r="K35">
        <v>76</v>
      </c>
      <c r="L35">
        <v>76</v>
      </c>
      <c r="M35">
        <v>76</v>
      </c>
      <c r="N35">
        <v>76</v>
      </c>
      <c r="O35">
        <v>76</v>
      </c>
      <c r="P35" s="8"/>
      <c r="Q35" s="9"/>
    </row>
    <row r="36" spans="2:17" ht="12.75">
      <c r="B36" s="4"/>
      <c r="C36" s="8"/>
      <c r="D36" s="78" t="s">
        <v>128</v>
      </c>
      <c r="E36"/>
      <c r="F36">
        <v>0</v>
      </c>
      <c r="G36">
        <v>30</v>
      </c>
      <c r="H36">
        <v>30</v>
      </c>
      <c r="I36">
        <v>30</v>
      </c>
      <c r="J36">
        <v>30</v>
      </c>
      <c r="K36">
        <v>30</v>
      </c>
      <c r="L36">
        <v>30</v>
      </c>
      <c r="M36">
        <v>30</v>
      </c>
      <c r="N36">
        <v>30</v>
      </c>
      <c r="O36">
        <v>30</v>
      </c>
      <c r="P36" s="8"/>
      <c r="Q36" s="9"/>
    </row>
    <row r="37" spans="2:17" ht="12.75" customHeight="1">
      <c r="B37" s="4"/>
      <c r="C37" s="8"/>
      <c r="D37" s="78" t="s">
        <v>129</v>
      </c>
      <c r="E37"/>
      <c r="F37">
        <v>20</v>
      </c>
      <c r="G37">
        <v>20</v>
      </c>
      <c r="H37">
        <v>20</v>
      </c>
      <c r="I37">
        <v>20</v>
      </c>
      <c r="J37">
        <v>20</v>
      </c>
      <c r="K37">
        <v>20</v>
      </c>
      <c r="L37">
        <v>20</v>
      </c>
      <c r="M37">
        <v>20</v>
      </c>
      <c r="N37">
        <v>20</v>
      </c>
      <c r="O37">
        <v>20</v>
      </c>
      <c r="P37" s="8"/>
      <c r="Q37" s="9"/>
    </row>
    <row r="38" spans="2:17" ht="12.75" customHeight="1">
      <c r="B38" s="4"/>
      <c r="C38" s="8"/>
      <c r="D38" s="78" t="s">
        <v>130</v>
      </c>
      <c r="E38"/>
      <c r="F38" s="62" t="s">
        <v>36</v>
      </c>
      <c r="G38" s="62" t="s">
        <v>36</v>
      </c>
      <c r="H38" s="62" t="s">
        <v>36</v>
      </c>
      <c r="I38" s="62" t="s">
        <v>36</v>
      </c>
      <c r="J38" s="62" t="s">
        <v>36</v>
      </c>
      <c r="K38" s="62" t="s">
        <v>36</v>
      </c>
      <c r="L38" s="62" t="s">
        <v>36</v>
      </c>
      <c r="M38" s="62" t="s">
        <v>36</v>
      </c>
      <c r="N38" s="62" t="s">
        <v>36</v>
      </c>
      <c r="O38" s="62" t="s">
        <v>36</v>
      </c>
      <c r="P38" s="8"/>
      <c r="Q38" s="9"/>
    </row>
    <row r="39" spans="2:17" ht="12.75" customHeight="1">
      <c r="B39" s="4"/>
      <c r="C39" s="8"/>
      <c r="D39" s="78" t="s">
        <v>131</v>
      </c>
      <c r="E39"/>
      <c r="F39" s="79">
        <f>F38/E31</f>
        <v>0</v>
      </c>
      <c r="G39" s="79">
        <f aca="true" t="shared" si="2" ref="G39:O39">G38/F34</f>
        <v>0</v>
      </c>
      <c r="H39" s="79">
        <f t="shared" si="2"/>
        <v>0</v>
      </c>
      <c r="I39" s="79">
        <f t="shared" si="2"/>
        <v>0</v>
      </c>
      <c r="J39" s="79">
        <f t="shared" si="2"/>
        <v>0</v>
      </c>
      <c r="K39" s="79">
        <f t="shared" si="2"/>
        <v>0</v>
      </c>
      <c r="L39" s="79">
        <f t="shared" si="2"/>
        <v>0</v>
      </c>
      <c r="M39" s="79">
        <f t="shared" si="2"/>
        <v>0</v>
      </c>
      <c r="N39" s="79">
        <f t="shared" si="2"/>
        <v>0</v>
      </c>
      <c r="O39" s="79">
        <f t="shared" si="2"/>
        <v>0</v>
      </c>
      <c r="P39" s="8"/>
      <c r="Q39" s="9"/>
    </row>
    <row r="40" spans="2:17" ht="12.75" customHeight="1">
      <c r="B40" s="4"/>
      <c r="C40" s="8"/>
      <c r="D40" s="78" t="s">
        <v>132</v>
      </c>
      <c r="E40" s="62"/>
      <c r="F40" s="62" t="s">
        <v>36</v>
      </c>
      <c r="G40" s="62" t="s">
        <v>36</v>
      </c>
      <c r="H40" s="62" t="s">
        <v>36</v>
      </c>
      <c r="I40" s="62" t="s">
        <v>36</v>
      </c>
      <c r="J40" s="62" t="s">
        <v>36</v>
      </c>
      <c r="K40" s="62" t="s">
        <v>36</v>
      </c>
      <c r="L40" s="62" t="s">
        <v>36</v>
      </c>
      <c r="M40" s="62" t="s">
        <v>36</v>
      </c>
      <c r="N40" s="62" t="s">
        <v>36</v>
      </c>
      <c r="O40" s="62" t="s">
        <v>36</v>
      </c>
      <c r="P40" s="8"/>
      <c r="Q40" s="9"/>
    </row>
    <row r="41" spans="2:17" ht="12.75" customHeight="1">
      <c r="B41" s="4"/>
      <c r="C41" s="8"/>
      <c r="D41" s="78" t="s">
        <v>133</v>
      </c>
      <c r="E41"/>
      <c r="F41" s="80">
        <f>NPV($E$28,F40:O40)</f>
        <v>0</v>
      </c>
      <c r="G41" s="80">
        <f>NPV($E$28,G40:O40)</f>
        <v>0</v>
      </c>
      <c r="H41" s="80">
        <f>NPV($E$28,H40:O40)</f>
        <v>0</v>
      </c>
      <c r="I41" s="80">
        <f>NPV($E$28,I40:O40)</f>
        <v>0</v>
      </c>
      <c r="J41" s="80">
        <f>NPV($E$28,J40:$O$40)</f>
        <v>0</v>
      </c>
      <c r="K41" s="80">
        <f>NPV($E$28,K40:$O$40)</f>
        <v>0</v>
      </c>
      <c r="L41" s="80">
        <f>NPV($E$28,L40:$O$40)</f>
        <v>0</v>
      </c>
      <c r="M41" s="80">
        <f>NPV($E$28,M40:$O$40)</f>
        <v>0</v>
      </c>
      <c r="N41" s="80">
        <f>NPV($E$28,N40:$O$40)</f>
        <v>0</v>
      </c>
      <c r="O41" s="80">
        <f>NPV($E$28,O40:$O$40)</f>
        <v>0</v>
      </c>
      <c r="P41" s="8"/>
      <c r="Q41" s="9"/>
    </row>
    <row r="42" spans="2:17" ht="12.75" customHeight="1">
      <c r="B42" s="4"/>
      <c r="C42" s="8"/>
      <c r="D42" s="78" t="s">
        <v>134</v>
      </c>
      <c r="E42"/>
      <c r="F42" s="80">
        <f aca="true" t="shared" si="3" ref="F42:O42">G41</f>
        <v>0</v>
      </c>
      <c r="G42" s="80">
        <f t="shared" si="3"/>
        <v>0</v>
      </c>
      <c r="H42" s="80">
        <f t="shared" si="3"/>
        <v>0</v>
      </c>
      <c r="I42" s="80">
        <f t="shared" si="3"/>
        <v>0</v>
      </c>
      <c r="J42" s="80">
        <f t="shared" si="3"/>
        <v>0</v>
      </c>
      <c r="K42" s="80">
        <f t="shared" si="3"/>
        <v>0</v>
      </c>
      <c r="L42" s="80">
        <f t="shared" si="3"/>
        <v>0</v>
      </c>
      <c r="M42" s="80">
        <f t="shared" si="3"/>
        <v>0</v>
      </c>
      <c r="N42" s="80">
        <f t="shared" si="3"/>
        <v>0</v>
      </c>
      <c r="O42" s="80">
        <f t="shared" si="3"/>
        <v>0</v>
      </c>
      <c r="P42" s="8"/>
      <c r="Q42" s="9"/>
    </row>
    <row r="43" spans="2:17" ht="12.75" customHeight="1">
      <c r="B43" s="4"/>
      <c r="C43" s="8"/>
      <c r="D43" s="78" t="s">
        <v>135</v>
      </c>
      <c r="E43"/>
      <c r="F43" s="81" t="s">
        <v>36</v>
      </c>
      <c r="G43" s="81" t="s">
        <v>36</v>
      </c>
      <c r="H43" s="81" t="s">
        <v>36</v>
      </c>
      <c r="I43" s="81" t="s">
        <v>36</v>
      </c>
      <c r="J43" s="81" t="s">
        <v>36</v>
      </c>
      <c r="K43" s="81" t="s">
        <v>36</v>
      </c>
      <c r="L43" s="81" t="s">
        <v>36</v>
      </c>
      <c r="M43" s="81" t="s">
        <v>36</v>
      </c>
      <c r="N43" s="81" t="s">
        <v>36</v>
      </c>
      <c r="O43" s="81" t="s">
        <v>36</v>
      </c>
      <c r="P43" s="8"/>
      <c r="Q43" s="9"/>
    </row>
    <row r="44" spans="2:17" ht="12.75" customHeight="1">
      <c r="B44" s="4"/>
      <c r="C44" s="8"/>
      <c r="D44" s="78" t="s">
        <v>136</v>
      </c>
      <c r="E44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"/>
      <c r="Q44" s="9"/>
    </row>
    <row r="45" spans="2:17" ht="12.75" customHeight="1">
      <c r="B45" s="4"/>
      <c r="C45" s="8"/>
      <c r="D45" s="78" t="s">
        <v>137</v>
      </c>
      <c r="E45"/>
      <c r="F45" s="81" t="s">
        <v>36</v>
      </c>
      <c r="G45" s="81" t="s">
        <v>36</v>
      </c>
      <c r="H45" s="81" t="s">
        <v>36</v>
      </c>
      <c r="I45" s="81" t="s">
        <v>36</v>
      </c>
      <c r="J45" s="81" t="s">
        <v>36</v>
      </c>
      <c r="K45" s="81" t="s">
        <v>36</v>
      </c>
      <c r="L45" s="81" t="s">
        <v>36</v>
      </c>
      <c r="M45" s="81" t="s">
        <v>36</v>
      </c>
      <c r="N45" s="81" t="s">
        <v>36</v>
      </c>
      <c r="O45" s="81" t="s">
        <v>36</v>
      </c>
      <c r="P45" s="8"/>
      <c r="Q45" s="9"/>
    </row>
    <row r="46" spans="2:17" ht="12.75" customHeight="1">
      <c r="B46" s="4"/>
      <c r="C46" s="8"/>
      <c r="D46" s="78" t="s">
        <v>138</v>
      </c>
      <c r="E46"/>
      <c r="F46" s="59">
        <f aca="true" t="shared" si="4" ref="F46:O46">IF(SUM(F41),F45/F41,0)</f>
        <v>0</v>
      </c>
      <c r="G46" s="59">
        <f t="shared" si="4"/>
        <v>0</v>
      </c>
      <c r="H46" s="59">
        <f t="shared" si="4"/>
        <v>0</v>
      </c>
      <c r="I46" s="59">
        <f t="shared" si="4"/>
        <v>0</v>
      </c>
      <c r="J46" s="59">
        <f t="shared" si="4"/>
        <v>0</v>
      </c>
      <c r="K46" s="59">
        <f t="shared" si="4"/>
        <v>0</v>
      </c>
      <c r="L46" s="59">
        <f t="shared" si="4"/>
        <v>0</v>
      </c>
      <c r="M46" s="59">
        <f t="shared" si="4"/>
        <v>0</v>
      </c>
      <c r="N46" s="59">
        <f t="shared" si="4"/>
        <v>0</v>
      </c>
      <c r="O46" s="59">
        <f t="shared" si="4"/>
        <v>0</v>
      </c>
      <c r="P46" s="8"/>
      <c r="Q46" s="9"/>
    </row>
    <row r="47" spans="2:17" ht="12.75">
      <c r="B47" s="4"/>
      <c r="C47" s="8"/>
      <c r="D47"/>
      <c r="E47"/>
      <c r="F47"/>
      <c r="G47"/>
      <c r="H47"/>
      <c r="I47"/>
      <c r="J47"/>
      <c r="K47"/>
      <c r="L47"/>
      <c r="M47"/>
      <c r="N47"/>
      <c r="O47"/>
      <c r="P47" s="8"/>
      <c r="Q47" s="9"/>
    </row>
    <row r="48" spans="2:17" ht="12.75">
      <c r="B48" s="4"/>
      <c r="C48" s="8"/>
      <c r="D48" s="78" t="s">
        <v>139</v>
      </c>
      <c r="E48"/>
      <c r="F48" s="82" t="s">
        <v>36</v>
      </c>
      <c r="G48"/>
      <c r="H48"/>
      <c r="I48"/>
      <c r="J48"/>
      <c r="K48"/>
      <c r="L48"/>
      <c r="M48"/>
      <c r="N48"/>
      <c r="O48"/>
      <c r="P48" s="8"/>
      <c r="Q48" s="9"/>
    </row>
    <row r="49" spans="2:17" ht="13.5" thickBot="1">
      <c r="B49" s="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3:16" ht="13.5" thickTop="1">
      <c r="C50" s="25"/>
      <c r="D50" s="25"/>
      <c r="E50" s="41"/>
      <c r="F50" s="41"/>
      <c r="G50" s="27"/>
      <c r="H50" s="27"/>
      <c r="I50" s="27"/>
      <c r="J50" s="27"/>
      <c r="K50" s="27"/>
      <c r="L50" s="27"/>
      <c r="M50" s="27"/>
      <c r="N50" s="25"/>
      <c r="O50" s="25"/>
      <c r="P50" s="25"/>
    </row>
  </sheetData>
  <printOptions horizontalCentered="1"/>
  <pageMargins left="0.5" right="0.5" top="0.75" bottom="0.5" header="0.5" footer="0.25"/>
  <pageSetup fitToHeight="1" fitToWidth="1" horizontalDpi="300" verticalDpi="300" orientation="landscape" scale="81" r:id="rId3"/>
  <headerFooter alignWithMargins="0">
    <oddFooter>&amp;L&amp;8Copyright © 2003 McGraw-Hill/Irwin and KMT Software, Inc.              FAST Workbooks by Brealey and Myers&amp;R&amp;8Problem: 12-12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mw</cp:lastModifiedBy>
  <dcterms:created xsi:type="dcterms:W3CDTF">2004-09-22T01:19:54Z</dcterms:created>
  <dcterms:modified xsi:type="dcterms:W3CDTF">2005-08-28T21:17:08Z</dcterms:modified>
  <cp:category/>
  <cp:version/>
  <cp:contentType/>
  <cp:contentStatus/>
</cp:coreProperties>
</file>